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" yWindow="105" windowWidth="19140" windowHeight="733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J19" i="1" l="1"/>
  <c r="L15" i="1" l="1"/>
  <c r="K15" i="1"/>
  <c r="J15" i="1"/>
  <c r="L17" i="1" l="1"/>
  <c r="K17" i="1"/>
  <c r="L24" i="1" l="1"/>
  <c r="K24" i="1"/>
  <c r="J24" i="1"/>
  <c r="L95" i="1" l="1"/>
  <c r="K95" i="1"/>
  <c r="L39" i="1" l="1"/>
  <c r="K39" i="1"/>
  <c r="J39" i="1"/>
  <c r="L116" i="1"/>
  <c r="K116" i="1"/>
  <c r="J116" i="1"/>
  <c r="J110" i="1"/>
  <c r="K110" i="1" l="1"/>
  <c r="J105" i="1"/>
  <c r="L100" i="1"/>
  <c r="K100" i="1"/>
  <c r="J85" i="1"/>
  <c r="L80" i="1"/>
  <c r="K80" i="1"/>
  <c r="J80" i="1"/>
  <c r="L75" i="1"/>
  <c r="K75" i="1"/>
  <c r="J75" i="1"/>
  <c r="L64" i="1"/>
  <c r="K64" i="1"/>
  <c r="J64" i="1"/>
  <c r="J95" i="1"/>
  <c r="L90" i="1"/>
  <c r="K90" i="1"/>
  <c r="J90" i="1"/>
  <c r="L70" i="1" l="1"/>
  <c r="K70" i="1"/>
  <c r="J70" i="1"/>
  <c r="L59" i="1"/>
  <c r="K59" i="1"/>
  <c r="J59" i="1"/>
  <c r="L54" i="1"/>
  <c r="K54" i="1"/>
  <c r="J54" i="1"/>
  <c r="L49" i="1"/>
  <c r="K49" i="1"/>
  <c r="J49" i="1"/>
  <c r="L44" i="1"/>
  <c r="K44" i="1"/>
  <c r="J44" i="1"/>
  <c r="L34" i="1"/>
  <c r="K34" i="1"/>
  <c r="J34" i="1"/>
  <c r="L29" i="1"/>
  <c r="K29" i="1"/>
  <c r="J29" i="1"/>
  <c r="L19" i="1" l="1"/>
  <c r="K19" i="1"/>
</calcChain>
</file>

<file path=xl/sharedStrings.xml><?xml version="1.0" encoding="utf-8"?>
<sst xmlns="http://schemas.openxmlformats.org/spreadsheetml/2006/main" count="544" uniqueCount="87">
  <si>
    <t>N п/п</t>
  </si>
  <si>
    <t>Подпрограмма, основное мероприятие, направление расходов, мероприятие</t>
  </si>
  <si>
    <t>Ответственный исполнитель, соисполнители</t>
  </si>
  <si>
    <t>Источник финансового обеспечения &lt;*&gt;</t>
  </si>
  <si>
    <t xml:space="preserve">Код бюджетной </t>
  </si>
  <si>
    <t>классификации</t>
  </si>
  <si>
    <t>Объем средств на реализацию, рублей &lt;**&gt;</t>
  </si>
  <si>
    <t>Связь основного мероприятия, с целевыми показателями (индикаторами) (порядковые номера показателей (индикаторов))</t>
  </si>
  <si>
    <t>ГРБС</t>
  </si>
  <si>
    <t>МП</t>
  </si>
  <si>
    <t>ПМП</t>
  </si>
  <si>
    <t>ОМ</t>
  </si>
  <si>
    <t>НР</t>
  </si>
  <si>
    <t>средства областного бюджета</t>
  </si>
  <si>
    <t>поступления из федерального бюджета</t>
  </si>
  <si>
    <t>средства местных бюджетов</t>
  </si>
  <si>
    <t>внебюджетные источники</t>
  </si>
  <si>
    <t xml:space="preserve">к постановлению администрации Стародубского муниципального округа Брянской области </t>
  </si>
  <si>
    <t>01</t>
  </si>
  <si>
    <t>04</t>
  </si>
  <si>
    <t>80040</t>
  </si>
  <si>
    <t>80720</t>
  </si>
  <si>
    <t>08</t>
  </si>
  <si>
    <t>80500</t>
  </si>
  <si>
    <t>82300</t>
  </si>
  <si>
    <t>Итого по основному мероприятию</t>
  </si>
  <si>
    <t xml:space="preserve">Учреждения, обеспечивающие деятельность органов местного самоуправления и муниципальных учреждений </t>
  </si>
  <si>
    <t>Итого по программе</t>
  </si>
  <si>
    <t>06</t>
  </si>
  <si>
    <t>Отдел культуры, туризма, молодежной и спорта на территории Стародубского муниципального округа Брянской области</t>
  </si>
  <si>
    <t>Мероприятие:библиотеки</t>
  </si>
  <si>
    <t>80460</t>
  </si>
  <si>
    <t>Мероприятие: дворцы и дома культуры, клубы, выставочные залы</t>
  </si>
  <si>
    <t>80480</t>
  </si>
  <si>
    <t>Мероприятие: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 на территории Брянской области</t>
  </si>
  <si>
    <t>14210</t>
  </si>
  <si>
    <t>Обеспечение развития и укрепления материально-технической базы домов культуры в населенных пунктах с числом жителей до 50,0 тысяч человек</t>
  </si>
  <si>
    <t>L4670</t>
  </si>
  <si>
    <t>80600</t>
  </si>
  <si>
    <t>1,2,3,4,5,6,7,8</t>
  </si>
  <si>
    <t>3,4,5,6</t>
  </si>
  <si>
    <t xml:space="preserve">Приложение № 1 </t>
  </si>
  <si>
    <t>Мероприятие: музеи и постоянные выставки</t>
  </si>
  <si>
    <t>Мероприятие руководство и управление в сфере  установленных функций органов местного самоуправления</t>
  </si>
  <si>
    <t>Мероприяие по развитию физической культуры и спорта</t>
  </si>
  <si>
    <t>16,17,18,19,20,21,22,23</t>
  </si>
  <si>
    <t>1,2,3,4,5,6,7,8,9,10,11,12,13,14,</t>
  </si>
  <si>
    <t>Развитие культуры, туризма, молодежной политики и спорта на территории Стародубского муниципального округа Брянской области (2021-2023)</t>
  </si>
  <si>
    <t>02</t>
  </si>
  <si>
    <t>03</t>
  </si>
  <si>
    <t>80450</t>
  </si>
  <si>
    <t>05</t>
  </si>
  <si>
    <t>07</t>
  </si>
  <si>
    <t>Мероприятия по развитию культуры</t>
  </si>
  <si>
    <t>82400</t>
  </si>
  <si>
    <t>Спортивно-оздоровительные комплексы</t>
  </si>
  <si>
    <t>09</t>
  </si>
  <si>
    <t>Мероприятия по работе с детьми, семьями и молодежью</t>
  </si>
  <si>
    <t>Государственная поддержка отрасли культуры</t>
  </si>
  <si>
    <t>А1</t>
  </si>
  <si>
    <t>55190</t>
  </si>
  <si>
    <t>Создание виртуальных концертных залов</t>
  </si>
  <si>
    <t>А3</t>
  </si>
  <si>
    <t>54530</t>
  </si>
  <si>
    <t>Мероприятие:парк</t>
  </si>
  <si>
    <t>№ _________от _____.___________2021</t>
  </si>
  <si>
    <t>82360</t>
  </si>
  <si>
    <t xml:space="preserve">соответствующий (текущий) финансовый 2022 год </t>
  </si>
  <si>
    <t xml:space="preserve">первый год планового периода
2023 </t>
  </si>
  <si>
    <t>55900</t>
  </si>
  <si>
    <t xml:space="preserve"> Государственная поддержка отрасли культуры</t>
  </si>
  <si>
    <t>L5190</t>
  </si>
  <si>
    <t>Развитие культуры, туризма, молодежной политики и спорта на территории  Стародубского муниципального округа Брянской области (2022-2024годы)</t>
  </si>
  <si>
    <t>"Об утверждении муниципальной программы "Развитие культуры, туризма, молодежной политики и спорта   на территории  Стародубского муниципального округа Брянской области (2022-2024 годы)</t>
  </si>
  <si>
    <t xml:space="preserve">                                                                                                                                                                                                  т</t>
  </si>
  <si>
    <t xml:space="preserve"> </t>
  </si>
  <si>
    <t>4</t>
  </si>
  <si>
    <t>11</t>
  </si>
  <si>
    <t>80320</t>
  </si>
  <si>
    <t>1</t>
  </si>
  <si>
    <t>Мероприятие: Организация доролнительного образования</t>
  </si>
  <si>
    <t xml:space="preserve">  </t>
  </si>
  <si>
    <t>А25519</t>
  </si>
  <si>
    <t>средства местного бюджета</t>
  </si>
  <si>
    <t>55490</t>
  </si>
  <si>
    <t>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</si>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</sst>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"/>
    <numFmt numFmtId="166" formatCode="#,##0_ ;\-#,##0\ "/>
    <numFmt numFmtId="167" formatCode="#,##0.00\ _₽"/>
    <numFmt numFmtId="168" formatCode="#,##0.00_ ;\-#,##0.0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89">
    <xf numFmtId="0" fontId="0" fillId="0" borderId="0" xfId="0"/>
    <xf numFmtId="0" fontId="10" fillId="0" borderId="0" xfId="0" applyFont="1" applyFill="1"/>
    <xf numFmtId="165" fontId="9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0" fillId="0" borderId="0" xfId="0" applyFill="1"/>
    <xf numFmtId="0" fontId="4" fillId="0" borderId="0" xfId="0" applyFont="1" applyFill="1"/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164" fontId="8" fillId="0" borderId="0" xfId="3" applyFont="1" applyFill="1" applyAlignment="1">
      <alignment horizontal="center" wrapText="1"/>
    </xf>
    <xf numFmtId="0" fontId="11" fillId="0" borderId="0" xfId="0" applyFont="1" applyFill="1" applyAlignment="1"/>
    <xf numFmtId="0" fontId="11" fillId="0" borderId="0" xfId="0" applyFont="1" applyFill="1"/>
    <xf numFmtId="0" fontId="2" fillId="0" borderId="5" xfId="0" applyFont="1" applyFill="1" applyBorder="1" applyAlignment="1">
      <alignment horizontal="justify" vertical="top"/>
    </xf>
    <xf numFmtId="0" fontId="2" fillId="0" borderId="5" xfId="0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vertical="top" wrapText="1"/>
    </xf>
    <xf numFmtId="43" fontId="2" fillId="0" borderId="5" xfId="1" applyFont="1" applyFill="1" applyBorder="1" applyAlignment="1">
      <alignment vertical="top" wrapText="1"/>
    </xf>
    <xf numFmtId="43" fontId="2" fillId="0" borderId="5" xfId="0" applyNumberFormat="1" applyFont="1" applyFill="1" applyBorder="1" applyAlignment="1">
      <alignment vertical="top" wrapText="1"/>
    </xf>
    <xf numFmtId="0" fontId="14" fillId="0" borderId="5" xfId="0" applyFont="1" applyFill="1" applyBorder="1" applyAlignment="1">
      <alignment horizontal="justify" vertical="top" wrapText="1"/>
    </xf>
    <xf numFmtId="0" fontId="14" fillId="0" borderId="5" xfId="0" applyFont="1" applyFill="1" applyBorder="1" applyAlignment="1">
      <alignment vertical="top" wrapText="1"/>
    </xf>
    <xf numFmtId="49" fontId="14" fillId="0" borderId="5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justify" vertical="top" wrapText="1"/>
    </xf>
    <xf numFmtId="16" fontId="2" fillId="0" borderId="5" xfId="0" applyNumberFormat="1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justify" vertical="top" wrapText="1"/>
    </xf>
    <xf numFmtId="0" fontId="2" fillId="2" borderId="5" xfId="0" applyFont="1" applyFill="1" applyBorder="1" applyAlignment="1">
      <alignment vertical="top" wrapText="1"/>
    </xf>
    <xf numFmtId="43" fontId="2" fillId="2" borderId="5" xfId="1" applyFont="1" applyFill="1" applyBorder="1" applyAlignment="1">
      <alignment vertical="top" wrapText="1"/>
    </xf>
    <xf numFmtId="0" fontId="14" fillId="2" borderId="5" xfId="0" applyFont="1" applyFill="1" applyBorder="1" applyAlignment="1">
      <alignment horizontal="justify" vertical="top" wrapText="1"/>
    </xf>
    <xf numFmtId="0" fontId="11" fillId="0" borderId="13" xfId="0" applyFont="1" applyFill="1" applyBorder="1"/>
    <xf numFmtId="4" fontId="12" fillId="0" borderId="13" xfId="0" applyNumberFormat="1" applyFont="1" applyFill="1" applyBorder="1"/>
    <xf numFmtId="166" fontId="2" fillId="0" borderId="5" xfId="1" applyNumberFormat="1" applyFont="1" applyFill="1" applyBorder="1" applyAlignment="1">
      <alignment vertical="top" wrapText="1"/>
    </xf>
    <xf numFmtId="166" fontId="1" fillId="3" borderId="5" xfId="4" applyNumberFormat="1" applyBorder="1" applyAlignment="1">
      <alignment vertical="top" wrapText="1"/>
    </xf>
    <xf numFmtId="43" fontId="1" fillId="3" borderId="5" xfId="4" applyNumberFormat="1" applyBorder="1" applyAlignment="1">
      <alignment vertical="top" wrapText="1"/>
    </xf>
    <xf numFmtId="0" fontId="1" fillId="3" borderId="5" xfId="4" applyBorder="1" applyAlignment="1">
      <alignment vertical="top" wrapText="1"/>
    </xf>
    <xf numFmtId="0" fontId="2" fillId="0" borderId="13" xfId="0" applyFont="1" applyFill="1" applyBorder="1" applyAlignment="1">
      <alignment wrapText="1"/>
    </xf>
    <xf numFmtId="0" fontId="2" fillId="0" borderId="13" xfId="0" applyFont="1" applyFill="1" applyBorder="1"/>
    <xf numFmtId="167" fontId="2" fillId="0" borderId="13" xfId="0" applyNumberFormat="1" applyFont="1" applyFill="1" applyBorder="1"/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167" fontId="2" fillId="4" borderId="13" xfId="0" applyNumberFormat="1" applyFont="1" applyFill="1" applyBorder="1"/>
    <xf numFmtId="167" fontId="2" fillId="0" borderId="5" xfId="1" applyNumberFormat="1" applyFont="1" applyFill="1" applyBorder="1" applyAlignment="1">
      <alignment vertical="top" wrapText="1"/>
    </xf>
    <xf numFmtId="167" fontId="2" fillId="0" borderId="5" xfId="0" applyNumberFormat="1" applyFont="1" applyFill="1" applyBorder="1" applyAlignment="1">
      <alignment vertical="top" wrapText="1"/>
    </xf>
    <xf numFmtId="167" fontId="1" fillId="3" borderId="5" xfId="4" applyNumberFormat="1" applyBorder="1" applyAlignment="1">
      <alignment vertical="top" wrapText="1"/>
    </xf>
    <xf numFmtId="167" fontId="2" fillId="2" borderId="5" xfId="1" applyNumberFormat="1" applyFont="1" applyFill="1" applyBorder="1" applyAlignment="1">
      <alignment vertical="top" wrapText="1"/>
    </xf>
    <xf numFmtId="167" fontId="2" fillId="2" borderId="5" xfId="0" applyNumberFormat="1" applyFont="1" applyFill="1" applyBorder="1" applyAlignment="1">
      <alignment vertical="top" wrapText="1"/>
    </xf>
    <xf numFmtId="49" fontId="2" fillId="0" borderId="13" xfId="0" applyNumberFormat="1" applyFont="1" applyFill="1" applyBorder="1"/>
    <xf numFmtId="49" fontId="2" fillId="4" borderId="13" xfId="0" applyNumberFormat="1" applyFont="1" applyFill="1" applyBorder="1"/>
    <xf numFmtId="39" fontId="2" fillId="0" borderId="5" xfId="1" applyNumberFormat="1" applyFont="1" applyFill="1" applyBorder="1" applyAlignment="1">
      <alignment vertical="top" wrapText="1"/>
    </xf>
    <xf numFmtId="43" fontId="1" fillId="3" borderId="5" xfId="4" applyNumberFormat="1" applyFont="1" applyBorder="1" applyAlignment="1">
      <alignment vertical="top" wrapText="1"/>
    </xf>
    <xf numFmtId="0" fontId="1" fillId="3" borderId="5" xfId="4" applyFont="1" applyBorder="1" applyAlignment="1">
      <alignment vertical="top" wrapText="1"/>
    </xf>
    <xf numFmtId="43" fontId="1" fillId="5" borderId="5" xfId="4" applyNumberFormat="1" applyFont="1" applyFill="1" applyBorder="1" applyAlignment="1">
      <alignment vertical="top" wrapText="1"/>
    </xf>
    <xf numFmtId="0" fontId="1" fillId="5" borderId="5" xfId="4" applyFont="1" applyFill="1" applyBorder="1" applyAlignment="1">
      <alignment vertical="top" wrapText="1"/>
    </xf>
    <xf numFmtId="168" fontId="2" fillId="0" borderId="5" xfId="1" applyNumberFormat="1" applyFont="1" applyFill="1" applyBorder="1" applyAlignment="1">
      <alignment vertical="top" wrapText="1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Alignment="1"/>
    <xf numFmtId="0" fontId="7" fillId="0" borderId="0" xfId="0" applyFont="1" applyFill="1" applyAlignment="1">
      <alignment horizontal="right" wrapText="1"/>
    </xf>
    <xf numFmtId="0" fontId="0" fillId="0" borderId="0" xfId="0" applyFill="1" applyAlignment="1">
      <alignment horizontal="right" wrapText="1"/>
    </xf>
    <xf numFmtId="164" fontId="8" fillId="0" borderId="0" xfId="3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3" fillId="0" borderId="1" xfId="2" applyFont="1" applyFill="1" applyBorder="1" applyAlignment="1" applyProtection="1">
      <alignment horizontal="center" vertical="top" wrapText="1"/>
    </xf>
    <xf numFmtId="0" fontId="13" fillId="0" borderId="2" xfId="2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3" fillId="0" borderId="12" xfId="2" applyFont="1" applyFill="1" applyBorder="1" applyAlignment="1" applyProtection="1">
      <alignment horizontal="center" vertical="top" wrapText="1"/>
    </xf>
    <xf numFmtId="0" fontId="13" fillId="0" borderId="8" xfId="2" applyFont="1" applyFill="1" applyBorder="1" applyAlignment="1" applyProtection="1">
      <alignment horizontal="center" vertical="top" wrapText="1"/>
    </xf>
    <xf numFmtId="0" fontId="13" fillId="0" borderId="3" xfId="2" applyFont="1" applyFill="1" applyBorder="1" applyAlignment="1" applyProtection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3" xfId="0" applyFont="1" applyFill="1" applyBorder="1" applyAlignment="1">
      <alignment wrapText="1"/>
    </xf>
    <xf numFmtId="0" fontId="0" fillId="0" borderId="13" xfId="0" applyBorder="1" applyAlignment="1">
      <alignment wrapText="1"/>
    </xf>
    <xf numFmtId="0" fontId="2" fillId="0" borderId="5" xfId="1" applyNumberFormat="1" applyFont="1" applyFill="1" applyBorder="1" applyAlignment="1">
      <alignment vertical="top" wrapText="1"/>
    </xf>
  </cellXfs>
  <cellStyles count="5">
    <cellStyle name="40% - Акцент3" xfId="4" builtinId="39"/>
    <cellStyle name="Гиперссылка" xfId="2" builtinId="8"/>
    <cellStyle name="Денежный 2" xfId="3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6"/>
  <sheetViews>
    <sheetView tabSelected="1" topLeftCell="A4" zoomScale="80" zoomScaleNormal="80" workbookViewId="0">
      <selection activeCell="T37" sqref="T37"/>
    </sheetView>
  </sheetViews>
  <sheetFormatPr defaultColWidth="8.7109375" defaultRowHeight="15" x14ac:dyDescent="0.25"/>
  <cols>
    <col min="1" max="1" width="6.7109375" style="5" customWidth="1"/>
    <col min="2" max="2" width="20.140625" style="5" customWidth="1"/>
    <col min="3" max="3" width="12.42578125" style="5" customWidth="1"/>
    <col min="4" max="4" width="17.42578125" style="6" customWidth="1"/>
    <col min="5" max="9" width="8.7109375" style="5"/>
    <col min="10" max="10" width="19.28515625" style="5" customWidth="1"/>
    <col min="11" max="11" width="20.28515625" style="5" customWidth="1"/>
    <col min="12" max="12" width="18.28515625" style="5" customWidth="1"/>
    <col min="13" max="13" width="18" style="5" customWidth="1"/>
    <col min="14" max="16384" width="8.7109375" style="5"/>
  </cols>
  <sheetData>
    <row r="2" spans="1:13" ht="15.75" x14ac:dyDescent="0.25">
      <c r="G2" s="1"/>
      <c r="J2" s="2"/>
      <c r="K2" s="2"/>
      <c r="L2" s="2"/>
      <c r="M2" s="3" t="s">
        <v>41</v>
      </c>
    </row>
    <row r="3" spans="1:13" ht="15.75" x14ac:dyDescent="0.25">
      <c r="I3" s="54" t="s">
        <v>17</v>
      </c>
      <c r="J3" s="54"/>
      <c r="K3" s="54"/>
      <c r="L3" s="54"/>
      <c r="M3" s="54"/>
    </row>
    <row r="4" spans="1:13" ht="54.75" customHeight="1" x14ac:dyDescent="0.25">
      <c r="I4" s="54" t="s">
        <v>73</v>
      </c>
      <c r="J4" s="55"/>
      <c r="K4" s="55"/>
      <c r="L4" s="55"/>
      <c r="M4" s="55"/>
    </row>
    <row r="5" spans="1:13" ht="15.75" x14ac:dyDescent="0.25">
      <c r="I5" s="54" t="s">
        <v>65</v>
      </c>
      <c r="J5" s="54"/>
      <c r="K5" s="54"/>
      <c r="L5" s="54"/>
      <c r="M5" s="54"/>
    </row>
    <row r="6" spans="1:13" ht="15.75" x14ac:dyDescent="0.25">
      <c r="I6" s="4"/>
      <c r="J6" s="4"/>
      <c r="K6" s="4"/>
      <c r="L6" s="4"/>
      <c r="M6" s="4"/>
    </row>
    <row r="7" spans="1:13" ht="18.600000000000001" customHeight="1" x14ac:dyDescent="0.25">
      <c r="A7" s="56" t="s">
        <v>72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ht="18.600000000000001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8.600000000000001" customHeight="1" x14ac:dyDescent="0.25">
      <c r="A9" s="10"/>
      <c r="B9" s="11"/>
      <c r="C9" s="52"/>
      <c r="D9" s="52"/>
      <c r="E9" s="52"/>
      <c r="F9" s="52"/>
      <c r="G9" s="52"/>
      <c r="H9" s="52"/>
      <c r="I9" s="52"/>
      <c r="J9" s="53"/>
      <c r="K9" s="53"/>
      <c r="L9" s="11"/>
      <c r="M9" s="11"/>
    </row>
    <row r="10" spans="1:13" ht="16.5" thickBo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ht="16.5" thickBot="1" x14ac:dyDescent="0.3">
      <c r="A11" s="57" t="s">
        <v>0</v>
      </c>
      <c r="B11" s="57" t="s">
        <v>1</v>
      </c>
      <c r="C11" s="57" t="s">
        <v>2</v>
      </c>
      <c r="D11" s="65" t="s">
        <v>3</v>
      </c>
      <c r="E11" s="67" t="s">
        <v>4</v>
      </c>
      <c r="F11" s="68"/>
      <c r="G11" s="68"/>
      <c r="H11" s="68"/>
      <c r="I11" s="69"/>
      <c r="J11" s="73" t="s">
        <v>6</v>
      </c>
      <c r="K11" s="74"/>
      <c r="L11" s="75"/>
      <c r="M11" s="57" t="s">
        <v>7</v>
      </c>
    </row>
    <row r="12" spans="1:13" ht="114.75" customHeight="1" thickBot="1" x14ac:dyDescent="0.3">
      <c r="A12" s="58"/>
      <c r="B12" s="58"/>
      <c r="C12" s="58"/>
      <c r="D12" s="66"/>
      <c r="E12" s="70" t="s">
        <v>5</v>
      </c>
      <c r="F12" s="71"/>
      <c r="G12" s="71"/>
      <c r="H12" s="71"/>
      <c r="I12" s="72"/>
      <c r="J12" s="9" t="s">
        <v>67</v>
      </c>
      <c r="K12" s="7" t="s">
        <v>68</v>
      </c>
      <c r="L12" s="7">
        <v>2024</v>
      </c>
      <c r="M12" s="58"/>
    </row>
    <row r="13" spans="1:13" ht="16.5" thickBot="1" x14ac:dyDescent="0.3">
      <c r="A13" s="8"/>
      <c r="B13" s="9"/>
      <c r="C13" s="9"/>
      <c r="D13" s="9"/>
      <c r="E13" s="9" t="s">
        <v>8</v>
      </c>
      <c r="F13" s="9" t="s">
        <v>9</v>
      </c>
      <c r="G13" s="9" t="s">
        <v>10</v>
      </c>
      <c r="H13" s="9" t="s">
        <v>11</v>
      </c>
      <c r="I13" s="9" t="s">
        <v>12</v>
      </c>
      <c r="J13" s="9"/>
      <c r="K13" s="9"/>
      <c r="L13" s="9"/>
      <c r="M13" s="9"/>
    </row>
    <row r="14" spans="1:13" ht="16.5" thickBot="1" x14ac:dyDescent="0.3">
      <c r="A14" s="8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  <c r="G14" s="9">
        <v>7</v>
      </c>
      <c r="H14" s="9">
        <v>8</v>
      </c>
      <c r="I14" s="9">
        <v>9</v>
      </c>
      <c r="J14" s="9">
        <v>10</v>
      </c>
      <c r="K14" s="9">
        <v>11</v>
      </c>
      <c r="L14" s="9">
        <v>12</v>
      </c>
      <c r="M14" s="9">
        <v>13</v>
      </c>
    </row>
    <row r="15" spans="1:13" ht="48" thickBot="1" x14ac:dyDescent="0.3">
      <c r="A15" s="59">
        <v>1</v>
      </c>
      <c r="B15" s="62" t="s">
        <v>47</v>
      </c>
      <c r="C15" s="59" t="s">
        <v>29</v>
      </c>
      <c r="D15" s="13" t="s">
        <v>13</v>
      </c>
      <c r="E15" s="14">
        <v>906</v>
      </c>
      <c r="F15" s="15" t="s">
        <v>28</v>
      </c>
      <c r="G15" s="15"/>
      <c r="H15" s="15"/>
      <c r="I15" s="15"/>
      <c r="J15" s="16">
        <f>SUM(J25+J30+J35+J40+J45+J50+J55+J60+J65+J71+J76+J81+J86+J91+J96+J101+J106+J112)</f>
        <v>12019802</v>
      </c>
      <c r="K15" s="16">
        <f>SUM(K25+K30+K35+K40+K45+K50+K55+K60+K65+K71+K76+K81+K86+K91+K96+K101+K106)</f>
        <v>3241732</v>
      </c>
      <c r="L15" s="16">
        <f>SUM(L25+L30+L35+L40+L45+L50+L55+L60+L65+L71+L76+L81+L86+L91+L96+L101+L106)</f>
        <v>828304</v>
      </c>
      <c r="M15" s="17"/>
    </row>
    <row r="16" spans="1:13" ht="48" thickBot="1" x14ac:dyDescent="0.3">
      <c r="A16" s="60"/>
      <c r="B16" s="63"/>
      <c r="C16" s="60"/>
      <c r="D16" s="13" t="s">
        <v>14</v>
      </c>
      <c r="E16" s="14">
        <v>906</v>
      </c>
      <c r="F16" s="15" t="s">
        <v>28</v>
      </c>
      <c r="G16" s="15"/>
      <c r="H16" s="15"/>
      <c r="I16" s="15"/>
      <c r="J16" s="29">
        <v>0</v>
      </c>
      <c r="K16" s="29">
        <v>0</v>
      </c>
      <c r="L16" s="29">
        <v>0</v>
      </c>
      <c r="M16" s="17"/>
    </row>
    <row r="17" spans="1:13" ht="48" thickBot="1" x14ac:dyDescent="0.3">
      <c r="A17" s="60"/>
      <c r="B17" s="63"/>
      <c r="C17" s="60"/>
      <c r="D17" s="13" t="s">
        <v>15</v>
      </c>
      <c r="E17" s="14">
        <v>906</v>
      </c>
      <c r="F17" s="15" t="s">
        <v>28</v>
      </c>
      <c r="G17" s="15"/>
      <c r="H17" s="15"/>
      <c r="I17" s="15"/>
      <c r="J17" s="16">
        <f>SUM(J22+J27+J32+J37+J42+J47+J57+J62+J67+J68+J73+J78+J83+J88+J93+J98+J103+J108+J114)</f>
        <v>85312324.320000008</v>
      </c>
      <c r="K17" s="16">
        <f>SUM(K22+K27+K32+K37+K42+K47+K57+K62+K67+K73+K78+K83+K88+K93+K98+K103+K108+K114)</f>
        <v>72329946.070000008</v>
      </c>
      <c r="L17" s="16">
        <f>SUM(L22+L27+L32+L37+L42+L47+L57+L62+L67+L73+L78+L83+L88+L93+L98+L103+L108+L114)</f>
        <v>72259949.549999997</v>
      </c>
      <c r="M17" s="17"/>
    </row>
    <row r="18" spans="1:13" ht="32.25" thickBot="1" x14ac:dyDescent="0.3">
      <c r="A18" s="60"/>
      <c r="B18" s="63"/>
      <c r="C18" s="60"/>
      <c r="D18" s="13" t="s">
        <v>16</v>
      </c>
      <c r="E18" s="14">
        <v>906</v>
      </c>
      <c r="F18" s="15" t="s">
        <v>28</v>
      </c>
      <c r="G18" s="15"/>
      <c r="H18" s="15"/>
      <c r="I18" s="15"/>
      <c r="J18" s="29">
        <v>0</v>
      </c>
      <c r="K18" s="29">
        <v>0</v>
      </c>
      <c r="L18" s="29" t="s">
        <v>81</v>
      </c>
      <c r="M18" s="17"/>
    </row>
    <row r="19" spans="1:13" ht="59.25" customHeight="1" thickBot="1" x14ac:dyDescent="0.3">
      <c r="A19" s="61"/>
      <c r="B19" s="64"/>
      <c r="C19" s="61"/>
      <c r="D19" s="18" t="s">
        <v>27</v>
      </c>
      <c r="E19" s="19"/>
      <c r="F19" s="20"/>
      <c r="G19" s="20"/>
      <c r="H19" s="20"/>
      <c r="I19" s="20"/>
      <c r="J19" s="31">
        <f>SUM(J15:J18)</f>
        <v>97332126.320000008</v>
      </c>
      <c r="K19" s="31">
        <f>SUM(K15:K18)</f>
        <v>75571678.070000008</v>
      </c>
      <c r="L19" s="31">
        <f>SUM(L15:L18)</f>
        <v>73088253.549999997</v>
      </c>
      <c r="M19" s="32"/>
    </row>
    <row r="20" spans="1:13" ht="59.25" customHeight="1" thickBot="1" x14ac:dyDescent="0.3">
      <c r="A20" s="59">
        <v>1</v>
      </c>
      <c r="B20" s="59" t="s">
        <v>80</v>
      </c>
      <c r="C20" s="59"/>
      <c r="D20" s="21" t="s">
        <v>13</v>
      </c>
      <c r="E20" s="14">
        <v>906</v>
      </c>
      <c r="F20" s="15" t="s">
        <v>28</v>
      </c>
      <c r="G20" s="15" t="s">
        <v>76</v>
      </c>
      <c r="H20" s="15" t="s">
        <v>77</v>
      </c>
      <c r="I20" s="15" t="s">
        <v>78</v>
      </c>
      <c r="J20" s="49">
        <v>0</v>
      </c>
      <c r="K20" s="49">
        <v>0</v>
      </c>
      <c r="L20" s="49">
        <v>0</v>
      </c>
      <c r="M20" s="50"/>
    </row>
    <row r="21" spans="1:13" ht="59.25" customHeight="1" thickBot="1" x14ac:dyDescent="0.3">
      <c r="A21" s="76"/>
      <c r="B21" s="78"/>
      <c r="C21" s="76"/>
      <c r="D21" s="21" t="s">
        <v>14</v>
      </c>
      <c r="E21" s="14">
        <v>906</v>
      </c>
      <c r="F21" s="15" t="s">
        <v>28</v>
      </c>
      <c r="G21" s="15" t="s">
        <v>76</v>
      </c>
      <c r="H21" s="15" t="s">
        <v>77</v>
      </c>
      <c r="I21" s="15" t="s">
        <v>78</v>
      </c>
      <c r="J21" s="49">
        <v>0</v>
      </c>
      <c r="K21" s="49">
        <v>0</v>
      </c>
      <c r="L21" s="49">
        <v>0</v>
      </c>
      <c r="M21" s="50"/>
    </row>
    <row r="22" spans="1:13" ht="59.25" customHeight="1" thickBot="1" x14ac:dyDescent="0.3">
      <c r="A22" s="76"/>
      <c r="B22" s="78"/>
      <c r="C22" s="76"/>
      <c r="D22" s="21" t="s">
        <v>15</v>
      </c>
      <c r="E22" s="14">
        <v>906</v>
      </c>
      <c r="F22" s="15" t="s">
        <v>28</v>
      </c>
      <c r="G22" s="15" t="s">
        <v>76</v>
      </c>
      <c r="H22" s="15" t="s">
        <v>77</v>
      </c>
      <c r="I22" s="15" t="s">
        <v>78</v>
      </c>
      <c r="J22" s="49">
        <v>8416455.9900000002</v>
      </c>
      <c r="K22" s="49">
        <v>4137520</v>
      </c>
      <c r="L22" s="49">
        <v>4137520</v>
      </c>
      <c r="M22" s="50" t="s">
        <v>45</v>
      </c>
    </row>
    <row r="23" spans="1:13" ht="59.25" customHeight="1" thickBot="1" x14ac:dyDescent="0.3">
      <c r="A23" s="76"/>
      <c r="B23" s="78"/>
      <c r="C23" s="76"/>
      <c r="D23" s="21" t="s">
        <v>16</v>
      </c>
      <c r="E23" s="14">
        <v>906</v>
      </c>
      <c r="F23" s="15" t="s">
        <v>28</v>
      </c>
      <c r="G23" s="15" t="s">
        <v>76</v>
      </c>
      <c r="H23" s="15" t="s">
        <v>77</v>
      </c>
      <c r="I23" s="15" t="s">
        <v>78</v>
      </c>
      <c r="J23" s="49">
        <v>0</v>
      </c>
      <c r="K23" s="49">
        <v>0</v>
      </c>
      <c r="L23" s="49">
        <v>0</v>
      </c>
      <c r="M23" s="50"/>
    </row>
    <row r="24" spans="1:13" ht="59.25" customHeight="1" thickBot="1" x14ac:dyDescent="0.3">
      <c r="A24" s="77"/>
      <c r="B24" s="79"/>
      <c r="C24" s="77"/>
      <c r="D24" s="23" t="s">
        <v>25</v>
      </c>
      <c r="E24" s="24"/>
      <c r="F24" s="15" t="s">
        <v>28</v>
      </c>
      <c r="G24" s="15" t="s">
        <v>76</v>
      </c>
      <c r="H24" s="15" t="s">
        <v>77</v>
      </c>
      <c r="I24" s="15" t="s">
        <v>78</v>
      </c>
      <c r="J24" s="47">
        <f>SUM(J20:J23)</f>
        <v>8416455.9900000002</v>
      </c>
      <c r="K24" s="47">
        <f>SUM(K20:K23)</f>
        <v>4137520</v>
      </c>
      <c r="L24" s="47">
        <f>SUM(L20:L23)</f>
        <v>4137520</v>
      </c>
      <c r="M24" s="48"/>
    </row>
    <row r="25" spans="1:13" ht="48" thickBot="1" x14ac:dyDescent="0.3">
      <c r="A25" s="59">
        <v>2</v>
      </c>
      <c r="B25" s="59" t="s">
        <v>64</v>
      </c>
      <c r="C25" s="59" t="s">
        <v>75</v>
      </c>
      <c r="D25" s="21" t="s">
        <v>13</v>
      </c>
      <c r="E25" s="14">
        <v>906</v>
      </c>
      <c r="F25" s="15" t="s">
        <v>28</v>
      </c>
      <c r="G25" s="15" t="s">
        <v>76</v>
      </c>
      <c r="H25" s="15" t="s">
        <v>48</v>
      </c>
      <c r="I25" s="15" t="s">
        <v>23</v>
      </c>
      <c r="J25" s="29">
        <v>0</v>
      </c>
      <c r="K25" s="29">
        <v>0</v>
      </c>
      <c r="L25" s="29">
        <v>0</v>
      </c>
      <c r="M25" s="14"/>
    </row>
    <row r="26" spans="1:13" ht="48" thickBot="1" x14ac:dyDescent="0.3">
      <c r="A26" s="60"/>
      <c r="B26" s="60"/>
      <c r="C26" s="60"/>
      <c r="D26" s="21" t="s">
        <v>14</v>
      </c>
      <c r="E26" s="14">
        <v>906</v>
      </c>
      <c r="F26" s="15" t="s">
        <v>28</v>
      </c>
      <c r="G26" s="15" t="s">
        <v>76</v>
      </c>
      <c r="H26" s="15" t="s">
        <v>48</v>
      </c>
      <c r="I26" s="15" t="s">
        <v>23</v>
      </c>
      <c r="J26" s="29">
        <v>0</v>
      </c>
      <c r="K26" s="29">
        <v>0</v>
      </c>
      <c r="L26" s="29">
        <v>0</v>
      </c>
      <c r="M26" s="14"/>
    </row>
    <row r="27" spans="1:13" ht="48" thickBot="1" x14ac:dyDescent="0.3">
      <c r="A27" s="60"/>
      <c r="B27" s="60"/>
      <c r="C27" s="60"/>
      <c r="D27" s="21" t="s">
        <v>15</v>
      </c>
      <c r="E27" s="14">
        <v>906</v>
      </c>
      <c r="F27" s="15" t="s">
        <v>28</v>
      </c>
      <c r="G27" s="15" t="s">
        <v>76</v>
      </c>
      <c r="H27" s="15" t="s">
        <v>48</v>
      </c>
      <c r="I27" s="15" t="s">
        <v>23</v>
      </c>
      <c r="J27" s="16">
        <v>1963797.2</v>
      </c>
      <c r="K27" s="16">
        <v>1935297.2</v>
      </c>
      <c r="L27" s="16">
        <v>1935297.2</v>
      </c>
      <c r="M27" s="22" t="s">
        <v>45</v>
      </c>
    </row>
    <row r="28" spans="1:13" ht="32.25" thickBot="1" x14ac:dyDescent="0.3">
      <c r="A28" s="60"/>
      <c r="B28" s="60"/>
      <c r="C28" s="60"/>
      <c r="D28" s="21" t="s">
        <v>16</v>
      </c>
      <c r="E28" s="14">
        <v>906</v>
      </c>
      <c r="F28" s="15" t="s">
        <v>28</v>
      </c>
      <c r="G28" s="15" t="s">
        <v>76</v>
      </c>
      <c r="H28" s="15" t="s">
        <v>48</v>
      </c>
      <c r="I28" s="15" t="s">
        <v>23</v>
      </c>
      <c r="J28" s="29">
        <v>0</v>
      </c>
      <c r="K28" s="29">
        <v>0</v>
      </c>
      <c r="L28" s="29">
        <v>0</v>
      </c>
      <c r="M28" s="14"/>
    </row>
    <row r="29" spans="1:13" ht="48" thickBot="1" x14ac:dyDescent="0.3">
      <c r="A29" s="61"/>
      <c r="B29" s="61"/>
      <c r="C29" s="61"/>
      <c r="D29" s="23" t="s">
        <v>25</v>
      </c>
      <c r="E29" s="24"/>
      <c r="F29" s="15" t="s">
        <v>28</v>
      </c>
      <c r="G29" s="15" t="s">
        <v>76</v>
      </c>
      <c r="H29" s="15" t="s">
        <v>48</v>
      </c>
      <c r="I29" s="15" t="s">
        <v>23</v>
      </c>
      <c r="J29" s="25">
        <f>SUM(J25:J28)</f>
        <v>1963797.2</v>
      </c>
      <c r="K29" s="25">
        <f>SUM(K25:K28)</f>
        <v>1935297.2</v>
      </c>
      <c r="L29" s="25">
        <f>SUM(L25:L28)</f>
        <v>1935297.2</v>
      </c>
      <c r="M29" s="24"/>
    </row>
    <row r="30" spans="1:13" ht="48" thickBot="1" x14ac:dyDescent="0.3">
      <c r="A30" s="59">
        <v>3</v>
      </c>
      <c r="B30" s="59" t="s">
        <v>30</v>
      </c>
      <c r="C30" s="59"/>
      <c r="D30" s="21" t="s">
        <v>13</v>
      </c>
      <c r="E30" s="14">
        <v>906</v>
      </c>
      <c r="F30" s="15" t="s">
        <v>28</v>
      </c>
      <c r="G30" s="15" t="s">
        <v>76</v>
      </c>
      <c r="H30" s="15" t="s">
        <v>49</v>
      </c>
      <c r="I30" s="15" t="s">
        <v>50</v>
      </c>
      <c r="J30" s="29">
        <v>0</v>
      </c>
      <c r="K30" s="29">
        <v>0</v>
      </c>
      <c r="L30" s="29">
        <v>0</v>
      </c>
      <c r="M30" s="14"/>
    </row>
    <row r="31" spans="1:13" ht="48" thickBot="1" x14ac:dyDescent="0.3">
      <c r="A31" s="60"/>
      <c r="B31" s="60"/>
      <c r="C31" s="60"/>
      <c r="D31" s="21" t="s">
        <v>14</v>
      </c>
      <c r="E31" s="14">
        <v>906</v>
      </c>
      <c r="F31" s="15" t="s">
        <v>28</v>
      </c>
      <c r="G31" s="15" t="s">
        <v>76</v>
      </c>
      <c r="H31" s="15" t="s">
        <v>49</v>
      </c>
      <c r="I31" s="15" t="s">
        <v>50</v>
      </c>
      <c r="J31" s="29">
        <v>0</v>
      </c>
      <c r="K31" s="29">
        <v>0</v>
      </c>
      <c r="L31" s="29">
        <v>0</v>
      </c>
      <c r="M31" s="14"/>
    </row>
    <row r="32" spans="1:13" ht="48" thickBot="1" x14ac:dyDescent="0.3">
      <c r="A32" s="60"/>
      <c r="B32" s="60"/>
      <c r="C32" s="60"/>
      <c r="D32" s="21" t="s">
        <v>15</v>
      </c>
      <c r="E32" s="14">
        <v>906</v>
      </c>
      <c r="F32" s="15" t="s">
        <v>28</v>
      </c>
      <c r="G32" s="15" t="s">
        <v>76</v>
      </c>
      <c r="H32" s="15" t="s">
        <v>49</v>
      </c>
      <c r="I32" s="15" t="s">
        <v>50</v>
      </c>
      <c r="J32" s="16">
        <v>15034344</v>
      </c>
      <c r="K32" s="16">
        <v>15087144</v>
      </c>
      <c r="L32" s="16">
        <v>15087144</v>
      </c>
      <c r="M32" s="22" t="s">
        <v>46</v>
      </c>
    </row>
    <row r="33" spans="1:13" ht="32.25" thickBot="1" x14ac:dyDescent="0.3">
      <c r="A33" s="60"/>
      <c r="B33" s="60"/>
      <c r="C33" s="60"/>
      <c r="D33" s="21" t="s">
        <v>16</v>
      </c>
      <c r="E33" s="14">
        <v>906</v>
      </c>
      <c r="F33" s="15" t="s">
        <v>28</v>
      </c>
      <c r="G33" s="15" t="s">
        <v>76</v>
      </c>
      <c r="H33" s="15" t="s">
        <v>49</v>
      </c>
      <c r="I33" s="15" t="s">
        <v>50</v>
      </c>
      <c r="J33" s="29">
        <v>0</v>
      </c>
      <c r="K33" s="29">
        <v>0</v>
      </c>
      <c r="L33" s="29">
        <v>0</v>
      </c>
      <c r="M33" s="14"/>
    </row>
    <row r="34" spans="1:13" ht="48" thickBot="1" x14ac:dyDescent="0.3">
      <c r="A34" s="60"/>
      <c r="B34" s="61"/>
      <c r="C34" s="61"/>
      <c r="D34" s="26" t="s">
        <v>25</v>
      </c>
      <c r="E34" s="24"/>
      <c r="F34" s="15" t="s">
        <v>28</v>
      </c>
      <c r="G34" s="15" t="s">
        <v>76</v>
      </c>
      <c r="H34" s="15" t="s">
        <v>49</v>
      </c>
      <c r="I34" s="15" t="s">
        <v>50</v>
      </c>
      <c r="J34" s="25">
        <f t="shared" ref="J34" si="0">SUM(J30:J33)</f>
        <v>15034344</v>
      </c>
      <c r="K34" s="25">
        <f t="shared" ref="K34" si="1">SUM(K30:K33)</f>
        <v>15087144</v>
      </c>
      <c r="L34" s="25">
        <f t="shared" ref="L34" si="2">SUM(L30:L33)</f>
        <v>15087144</v>
      </c>
      <c r="M34" s="24"/>
    </row>
    <row r="35" spans="1:13" ht="48" thickBot="1" x14ac:dyDescent="0.3">
      <c r="A35" s="76"/>
      <c r="B35" s="59"/>
      <c r="C35" s="59"/>
      <c r="D35" s="21" t="s">
        <v>13</v>
      </c>
      <c r="E35" s="14">
        <v>906</v>
      </c>
      <c r="F35" s="15" t="s">
        <v>28</v>
      </c>
      <c r="G35" s="15" t="s">
        <v>76</v>
      </c>
      <c r="H35" s="15" t="s">
        <v>49</v>
      </c>
      <c r="I35" s="15" t="s">
        <v>71</v>
      </c>
      <c r="J35" s="16">
        <v>202304</v>
      </c>
      <c r="K35" s="16">
        <v>202304</v>
      </c>
      <c r="L35" s="16">
        <v>202304</v>
      </c>
      <c r="M35" s="14"/>
    </row>
    <row r="36" spans="1:13" ht="48" thickBot="1" x14ac:dyDescent="0.3">
      <c r="A36" s="76"/>
      <c r="B36" s="76"/>
      <c r="C36" s="76"/>
      <c r="D36" s="21" t="s">
        <v>14</v>
      </c>
      <c r="E36" s="14">
        <v>906</v>
      </c>
      <c r="F36" s="15" t="s">
        <v>28</v>
      </c>
      <c r="G36" s="15" t="s">
        <v>76</v>
      </c>
      <c r="H36" s="15" t="s">
        <v>49</v>
      </c>
      <c r="I36" s="15" t="s">
        <v>71</v>
      </c>
      <c r="J36" s="16"/>
      <c r="K36" s="16"/>
      <c r="L36" s="16"/>
      <c r="M36" s="14"/>
    </row>
    <row r="37" spans="1:13" ht="48" thickBot="1" x14ac:dyDescent="0.3">
      <c r="A37" s="76"/>
      <c r="B37" s="76"/>
      <c r="C37" s="76"/>
      <c r="D37" s="21" t="s">
        <v>15</v>
      </c>
      <c r="E37" s="14">
        <v>906</v>
      </c>
      <c r="F37" s="15" t="s">
        <v>28</v>
      </c>
      <c r="G37" s="15" t="s">
        <v>76</v>
      </c>
      <c r="H37" s="15" t="s">
        <v>49</v>
      </c>
      <c r="I37" s="15" t="s">
        <v>71</v>
      </c>
      <c r="J37" s="16">
        <v>15227</v>
      </c>
      <c r="K37" s="16">
        <v>15227.19</v>
      </c>
      <c r="L37" s="16">
        <v>15227.19</v>
      </c>
      <c r="M37" s="14" t="s">
        <v>46</v>
      </c>
    </row>
    <row r="38" spans="1:13" ht="32.25" thickBot="1" x14ac:dyDescent="0.3">
      <c r="A38" s="76"/>
      <c r="B38" s="76"/>
      <c r="C38" s="76"/>
      <c r="D38" s="21" t="s">
        <v>16</v>
      </c>
      <c r="E38" s="14">
        <v>906</v>
      </c>
      <c r="F38" s="15" t="s">
        <v>28</v>
      </c>
      <c r="G38" s="15" t="s">
        <v>76</v>
      </c>
      <c r="H38" s="15" t="s">
        <v>49</v>
      </c>
      <c r="I38" s="15" t="s">
        <v>71</v>
      </c>
      <c r="J38" s="16"/>
      <c r="K38" s="16"/>
      <c r="L38" s="16"/>
      <c r="M38" s="14"/>
    </row>
    <row r="39" spans="1:13" ht="48" thickBot="1" x14ac:dyDescent="0.3">
      <c r="A39" s="77"/>
      <c r="B39" s="77"/>
      <c r="C39" s="77"/>
      <c r="D39" s="26" t="s">
        <v>25</v>
      </c>
      <c r="E39" s="24">
        <v>906</v>
      </c>
      <c r="F39" s="15" t="s">
        <v>28</v>
      </c>
      <c r="G39" s="15" t="s">
        <v>76</v>
      </c>
      <c r="H39" s="15" t="s">
        <v>49</v>
      </c>
      <c r="I39" s="15" t="s">
        <v>71</v>
      </c>
      <c r="J39" s="25">
        <f>SUM(J35:J38)</f>
        <v>217531</v>
      </c>
      <c r="K39" s="25">
        <f>SUM(K35:K37)</f>
        <v>217531.19</v>
      </c>
      <c r="L39" s="25">
        <f>SUM(L35:L37)</f>
        <v>217531.19</v>
      </c>
      <c r="M39" s="24"/>
    </row>
    <row r="40" spans="1:13" ht="48" thickBot="1" x14ac:dyDescent="0.3">
      <c r="A40" s="59">
        <v>4</v>
      </c>
      <c r="B40" s="59" t="s">
        <v>42</v>
      </c>
      <c r="C40" s="59"/>
      <c r="D40" s="21" t="s">
        <v>13</v>
      </c>
      <c r="E40" s="14">
        <v>906</v>
      </c>
      <c r="F40" s="15" t="s">
        <v>28</v>
      </c>
      <c r="G40" s="15" t="s">
        <v>76</v>
      </c>
      <c r="H40" s="15" t="s">
        <v>19</v>
      </c>
      <c r="I40" s="15" t="s">
        <v>31</v>
      </c>
      <c r="J40" s="29">
        <v>0</v>
      </c>
      <c r="K40" s="29">
        <v>0</v>
      </c>
      <c r="L40" s="29">
        <v>0</v>
      </c>
      <c r="M40" s="14"/>
    </row>
    <row r="41" spans="1:13" ht="48" thickBot="1" x14ac:dyDescent="0.3">
      <c r="A41" s="60"/>
      <c r="B41" s="60"/>
      <c r="C41" s="60"/>
      <c r="D41" s="21" t="s">
        <v>14</v>
      </c>
      <c r="E41" s="14">
        <v>906</v>
      </c>
      <c r="F41" s="15" t="s">
        <v>28</v>
      </c>
      <c r="G41" s="15" t="s">
        <v>76</v>
      </c>
      <c r="H41" s="15" t="s">
        <v>19</v>
      </c>
      <c r="I41" s="15" t="s">
        <v>31</v>
      </c>
      <c r="J41" s="29">
        <v>0</v>
      </c>
      <c r="K41" s="29">
        <v>0</v>
      </c>
      <c r="L41" s="29">
        <v>0</v>
      </c>
      <c r="M41" s="14"/>
    </row>
    <row r="42" spans="1:13" ht="48" thickBot="1" x14ac:dyDescent="0.3">
      <c r="A42" s="60"/>
      <c r="B42" s="60"/>
      <c r="C42" s="60"/>
      <c r="D42" s="21" t="s">
        <v>15</v>
      </c>
      <c r="E42" s="14">
        <v>906</v>
      </c>
      <c r="F42" s="15" t="s">
        <v>28</v>
      </c>
      <c r="G42" s="15" t="s">
        <v>76</v>
      </c>
      <c r="H42" s="15" t="s">
        <v>19</v>
      </c>
      <c r="I42" s="15" t="s">
        <v>31</v>
      </c>
      <c r="J42" s="16">
        <v>1750317.2</v>
      </c>
      <c r="K42" s="16">
        <v>1744517.2</v>
      </c>
      <c r="L42" s="16">
        <v>1744517.2</v>
      </c>
      <c r="M42" s="14" t="s">
        <v>46</v>
      </c>
    </row>
    <row r="43" spans="1:13" ht="32.25" thickBot="1" x14ac:dyDescent="0.3">
      <c r="A43" s="60"/>
      <c r="B43" s="60"/>
      <c r="C43" s="60"/>
      <c r="D43" s="21" t="s">
        <v>16</v>
      </c>
      <c r="E43" s="14">
        <v>906</v>
      </c>
      <c r="F43" s="15" t="s">
        <v>28</v>
      </c>
      <c r="G43" s="15" t="s">
        <v>76</v>
      </c>
      <c r="H43" s="15" t="s">
        <v>19</v>
      </c>
      <c r="I43" s="15" t="s">
        <v>31</v>
      </c>
      <c r="J43" s="29">
        <v>0</v>
      </c>
      <c r="K43" s="29">
        <v>0</v>
      </c>
      <c r="L43" s="29">
        <v>0</v>
      </c>
      <c r="M43" s="14"/>
    </row>
    <row r="44" spans="1:13" ht="48" thickBot="1" x14ac:dyDescent="0.3">
      <c r="A44" s="61"/>
      <c r="B44" s="61"/>
      <c r="C44" s="61"/>
      <c r="D44" s="26" t="s">
        <v>25</v>
      </c>
      <c r="E44" s="24"/>
      <c r="F44" s="15" t="s">
        <v>28</v>
      </c>
      <c r="G44" s="15" t="s">
        <v>76</v>
      </c>
      <c r="H44" s="15" t="s">
        <v>19</v>
      </c>
      <c r="I44" s="15" t="s">
        <v>31</v>
      </c>
      <c r="J44" s="25">
        <f>SUM(J40:J43)</f>
        <v>1750317.2</v>
      </c>
      <c r="K44" s="25">
        <f>SUM(K40:K43)</f>
        <v>1744517.2</v>
      </c>
      <c r="L44" s="25">
        <f>SUM(L40:L43)</f>
        <v>1744517.2</v>
      </c>
      <c r="M44" s="24"/>
    </row>
    <row r="45" spans="1:13" ht="48" thickBot="1" x14ac:dyDescent="0.3">
      <c r="A45" s="59">
        <v>5</v>
      </c>
      <c r="B45" s="59" t="s">
        <v>32</v>
      </c>
      <c r="C45" s="59"/>
      <c r="D45" s="21" t="s">
        <v>13</v>
      </c>
      <c r="E45" s="14">
        <v>906</v>
      </c>
      <c r="F45" s="15" t="s">
        <v>28</v>
      </c>
      <c r="G45" s="15" t="s">
        <v>76</v>
      </c>
      <c r="H45" s="15" t="s">
        <v>51</v>
      </c>
      <c r="I45" s="15" t="s">
        <v>33</v>
      </c>
      <c r="J45" s="29">
        <v>0</v>
      </c>
      <c r="K45" s="29">
        <v>0</v>
      </c>
      <c r="L45" s="29">
        <v>0</v>
      </c>
      <c r="M45" s="14"/>
    </row>
    <row r="46" spans="1:13" ht="48" thickBot="1" x14ac:dyDescent="0.3">
      <c r="A46" s="60"/>
      <c r="B46" s="60"/>
      <c r="C46" s="60"/>
      <c r="D46" s="21" t="s">
        <v>14</v>
      </c>
      <c r="E46" s="14">
        <v>906</v>
      </c>
      <c r="F46" s="15" t="s">
        <v>28</v>
      </c>
      <c r="G46" s="15" t="s">
        <v>76</v>
      </c>
      <c r="H46" s="15" t="s">
        <v>51</v>
      </c>
      <c r="I46" s="15" t="s">
        <v>33</v>
      </c>
      <c r="J46" s="29">
        <v>0</v>
      </c>
      <c r="K46" s="29">
        <v>0</v>
      </c>
      <c r="L46" s="29">
        <v>0</v>
      </c>
      <c r="M46" s="14"/>
    </row>
    <row r="47" spans="1:13" ht="48" thickBot="1" x14ac:dyDescent="0.3">
      <c r="A47" s="60"/>
      <c r="B47" s="60"/>
      <c r="C47" s="60"/>
      <c r="D47" s="21" t="s">
        <v>15</v>
      </c>
      <c r="E47" s="14">
        <v>906</v>
      </c>
      <c r="F47" s="15" t="s">
        <v>28</v>
      </c>
      <c r="G47" s="15" t="s">
        <v>76</v>
      </c>
      <c r="H47" s="15" t="s">
        <v>51</v>
      </c>
      <c r="I47" s="15" t="s">
        <v>33</v>
      </c>
      <c r="J47" s="16">
        <v>23948063.73</v>
      </c>
      <c r="K47" s="16">
        <v>21413600</v>
      </c>
      <c r="L47" s="16">
        <v>21413600</v>
      </c>
      <c r="M47" s="14" t="s">
        <v>40</v>
      </c>
    </row>
    <row r="48" spans="1:13" ht="32.25" thickBot="1" x14ac:dyDescent="0.3">
      <c r="A48" s="60"/>
      <c r="B48" s="60"/>
      <c r="C48" s="60"/>
      <c r="D48" s="21" t="s">
        <v>16</v>
      </c>
      <c r="E48" s="14">
        <v>906</v>
      </c>
      <c r="F48" s="15" t="s">
        <v>28</v>
      </c>
      <c r="G48" s="15" t="s">
        <v>76</v>
      </c>
      <c r="H48" s="15" t="s">
        <v>51</v>
      </c>
      <c r="I48" s="15" t="s">
        <v>33</v>
      </c>
      <c r="J48" s="29">
        <v>0</v>
      </c>
      <c r="K48" s="29">
        <v>0</v>
      </c>
      <c r="L48" s="29">
        <v>0</v>
      </c>
      <c r="M48" s="14"/>
    </row>
    <row r="49" spans="1:13" ht="48" thickBot="1" x14ac:dyDescent="0.3">
      <c r="A49" s="61"/>
      <c r="B49" s="61"/>
      <c r="C49" s="61"/>
      <c r="D49" s="26" t="s">
        <v>25</v>
      </c>
      <c r="E49" s="24"/>
      <c r="F49" s="15" t="s">
        <v>28</v>
      </c>
      <c r="G49" s="15" t="s">
        <v>76</v>
      </c>
      <c r="H49" s="15" t="s">
        <v>51</v>
      </c>
      <c r="I49" s="15" t="s">
        <v>33</v>
      </c>
      <c r="J49" s="25">
        <f t="shared" ref="J49" si="3">SUM(J45:J48)</f>
        <v>23948063.73</v>
      </c>
      <c r="K49" s="25">
        <f t="shared" ref="K49" si="4">SUM(K45:K48)</f>
        <v>21413600</v>
      </c>
      <c r="L49" s="25">
        <f t="shared" ref="L49" si="5">SUM(L45:L48)</f>
        <v>21413600</v>
      </c>
      <c r="M49" s="24"/>
    </row>
    <row r="50" spans="1:13" ht="48" thickBot="1" x14ac:dyDescent="0.3">
      <c r="A50" s="59">
        <v>7</v>
      </c>
      <c r="B50" s="59" t="s">
        <v>34</v>
      </c>
      <c r="C50" s="59"/>
      <c r="D50" s="21" t="s">
        <v>13</v>
      </c>
      <c r="E50" s="14">
        <v>906</v>
      </c>
      <c r="F50" s="15" t="s">
        <v>28</v>
      </c>
      <c r="G50" s="15" t="s">
        <v>76</v>
      </c>
      <c r="H50" s="15" t="s">
        <v>18</v>
      </c>
      <c r="I50" s="15" t="s">
        <v>35</v>
      </c>
      <c r="J50" s="16">
        <v>126000</v>
      </c>
      <c r="K50" s="16">
        <v>126000</v>
      </c>
      <c r="L50" s="16">
        <v>126000</v>
      </c>
      <c r="M50" s="14"/>
    </row>
    <row r="51" spans="1:13" ht="48" thickBot="1" x14ac:dyDescent="0.3">
      <c r="A51" s="60"/>
      <c r="B51" s="60"/>
      <c r="C51" s="60"/>
      <c r="D51" s="21" t="s">
        <v>14</v>
      </c>
      <c r="E51" s="14">
        <v>906</v>
      </c>
      <c r="F51" s="15" t="s">
        <v>28</v>
      </c>
      <c r="G51" s="15" t="s">
        <v>76</v>
      </c>
      <c r="H51" s="15" t="s">
        <v>18</v>
      </c>
      <c r="I51" s="15" t="s">
        <v>35</v>
      </c>
      <c r="J51" s="29">
        <v>0</v>
      </c>
      <c r="K51" s="29">
        <v>0</v>
      </c>
      <c r="L51" s="29">
        <v>0</v>
      </c>
      <c r="M51" s="14"/>
    </row>
    <row r="52" spans="1:13" ht="48" thickBot="1" x14ac:dyDescent="0.3">
      <c r="A52" s="60"/>
      <c r="B52" s="60"/>
      <c r="C52" s="60"/>
      <c r="D52" s="21" t="s">
        <v>15</v>
      </c>
      <c r="E52" s="14">
        <v>906</v>
      </c>
      <c r="F52" s="15" t="s">
        <v>28</v>
      </c>
      <c r="G52" s="15" t="s">
        <v>76</v>
      </c>
      <c r="H52" s="15" t="s">
        <v>18</v>
      </c>
      <c r="I52" s="15" t="s">
        <v>35</v>
      </c>
      <c r="J52" s="29">
        <v>0</v>
      </c>
      <c r="K52" s="29">
        <v>0</v>
      </c>
      <c r="L52" s="29">
        <v>0</v>
      </c>
      <c r="M52" s="14"/>
    </row>
    <row r="53" spans="1:13" ht="32.25" thickBot="1" x14ac:dyDescent="0.3">
      <c r="A53" s="60"/>
      <c r="B53" s="60"/>
      <c r="C53" s="60"/>
      <c r="D53" s="21" t="s">
        <v>16</v>
      </c>
      <c r="E53" s="14">
        <v>906</v>
      </c>
      <c r="F53" s="15" t="s">
        <v>28</v>
      </c>
      <c r="G53" s="15" t="s">
        <v>76</v>
      </c>
      <c r="H53" s="15" t="s">
        <v>18</v>
      </c>
      <c r="I53" s="15" t="s">
        <v>35</v>
      </c>
      <c r="J53" s="29">
        <v>0</v>
      </c>
      <c r="K53" s="29">
        <v>0</v>
      </c>
      <c r="L53" s="29">
        <v>0</v>
      </c>
      <c r="M53" s="14"/>
    </row>
    <row r="54" spans="1:13" ht="48" thickBot="1" x14ac:dyDescent="0.3">
      <c r="A54" s="61"/>
      <c r="B54" s="61"/>
      <c r="C54" s="61"/>
      <c r="D54" s="23" t="s">
        <v>25</v>
      </c>
      <c r="E54" s="24"/>
      <c r="F54" s="15" t="s">
        <v>28</v>
      </c>
      <c r="G54" s="15" t="s">
        <v>76</v>
      </c>
      <c r="H54" s="15" t="s">
        <v>18</v>
      </c>
      <c r="I54" s="15" t="s">
        <v>35</v>
      </c>
      <c r="J54" s="25">
        <f t="shared" ref="J54" si="6">SUM(J50:J53)</f>
        <v>126000</v>
      </c>
      <c r="K54" s="25">
        <f t="shared" ref="K54" si="7">SUM(K50:K53)</f>
        <v>126000</v>
      </c>
      <c r="L54" s="25">
        <f t="shared" ref="L54" si="8">SUM(L50:L53)</f>
        <v>126000</v>
      </c>
      <c r="M54" s="24"/>
    </row>
    <row r="55" spans="1:13" ht="48" thickBot="1" x14ac:dyDescent="0.3">
      <c r="A55" s="59">
        <v>8</v>
      </c>
      <c r="B55" s="59" t="s">
        <v>36</v>
      </c>
      <c r="C55" s="59"/>
      <c r="D55" s="21" t="s">
        <v>13</v>
      </c>
      <c r="E55" s="14">
        <v>906</v>
      </c>
      <c r="F55" s="15" t="s">
        <v>28</v>
      </c>
      <c r="G55" s="15" t="s">
        <v>76</v>
      </c>
      <c r="H55" s="15" t="s">
        <v>51</v>
      </c>
      <c r="I55" s="15" t="s">
        <v>37</v>
      </c>
      <c r="J55" s="16">
        <v>1235160</v>
      </c>
      <c r="K55" s="16">
        <v>1200000</v>
      </c>
      <c r="L55" s="16">
        <v>500000</v>
      </c>
      <c r="M55" s="16"/>
    </row>
    <row r="56" spans="1:13" ht="48" thickBot="1" x14ac:dyDescent="0.3">
      <c r="A56" s="60"/>
      <c r="B56" s="60"/>
      <c r="C56" s="60"/>
      <c r="D56" s="21" t="s">
        <v>14</v>
      </c>
      <c r="E56" s="14">
        <v>906</v>
      </c>
      <c r="F56" s="15" t="s">
        <v>28</v>
      </c>
      <c r="G56" s="15" t="s">
        <v>76</v>
      </c>
      <c r="H56" s="15" t="s">
        <v>51</v>
      </c>
      <c r="I56" s="15" t="s">
        <v>37</v>
      </c>
      <c r="J56" s="29">
        <v>0</v>
      </c>
      <c r="K56" s="29">
        <v>0</v>
      </c>
      <c r="L56" s="29">
        <v>0</v>
      </c>
      <c r="M56" s="14"/>
    </row>
    <row r="57" spans="1:13" ht="48" thickBot="1" x14ac:dyDescent="0.3">
      <c r="A57" s="60"/>
      <c r="B57" s="60"/>
      <c r="C57" s="60"/>
      <c r="D57" s="21" t="s">
        <v>15</v>
      </c>
      <c r="E57" s="14">
        <v>906</v>
      </c>
      <c r="F57" s="15" t="s">
        <v>28</v>
      </c>
      <c r="G57" s="15" t="s">
        <v>76</v>
      </c>
      <c r="H57" s="15" t="s">
        <v>51</v>
      </c>
      <c r="I57" s="15" t="s">
        <v>37</v>
      </c>
      <c r="J57" s="51">
        <v>92970</v>
      </c>
      <c r="K57" s="88">
        <v>90323.58</v>
      </c>
      <c r="L57" s="88">
        <v>37634.410000000003</v>
      </c>
      <c r="M57" s="14" t="s">
        <v>46</v>
      </c>
    </row>
    <row r="58" spans="1:13" ht="32.25" thickBot="1" x14ac:dyDescent="0.3">
      <c r="A58" s="60"/>
      <c r="B58" s="60"/>
      <c r="C58" s="60"/>
      <c r="D58" s="21" t="s">
        <v>16</v>
      </c>
      <c r="E58" s="14">
        <v>906</v>
      </c>
      <c r="F58" s="15" t="s">
        <v>28</v>
      </c>
      <c r="G58" s="15" t="s">
        <v>76</v>
      </c>
      <c r="H58" s="15" t="s">
        <v>51</v>
      </c>
      <c r="I58" s="15" t="s">
        <v>37</v>
      </c>
      <c r="J58" s="29">
        <v>0</v>
      </c>
      <c r="K58" s="29">
        <v>0</v>
      </c>
      <c r="L58" s="29">
        <v>0</v>
      </c>
      <c r="M58" s="14"/>
    </row>
    <row r="59" spans="1:13" ht="48" thickBot="1" x14ac:dyDescent="0.3">
      <c r="A59" s="61"/>
      <c r="B59" s="61"/>
      <c r="C59" s="61"/>
      <c r="D59" s="23" t="s">
        <v>25</v>
      </c>
      <c r="E59" s="24"/>
      <c r="F59" s="15" t="s">
        <v>28</v>
      </c>
      <c r="G59" s="15" t="s">
        <v>76</v>
      </c>
      <c r="H59" s="15" t="s">
        <v>51</v>
      </c>
      <c r="I59" s="15" t="s">
        <v>37</v>
      </c>
      <c r="J59" s="25">
        <f t="shared" ref="J59" si="9">SUM(J55:J58)</f>
        <v>1328130</v>
      </c>
      <c r="K59" s="25">
        <f t="shared" ref="K59" si="10">SUM(K55:K58)</f>
        <v>1290323.58</v>
      </c>
      <c r="L59" s="25">
        <f t="shared" ref="L59" si="11">SUM(L55:L58)</f>
        <v>537634.41</v>
      </c>
      <c r="M59" s="24"/>
    </row>
    <row r="60" spans="1:13" ht="48" thickBot="1" x14ac:dyDescent="0.3">
      <c r="A60" s="59">
        <v>9</v>
      </c>
      <c r="B60" s="59" t="s">
        <v>53</v>
      </c>
      <c r="C60" s="59"/>
      <c r="D60" s="21" t="s">
        <v>13</v>
      </c>
      <c r="E60" s="14">
        <v>906</v>
      </c>
      <c r="F60" s="15" t="s">
        <v>28</v>
      </c>
      <c r="G60" s="15" t="s">
        <v>76</v>
      </c>
      <c r="H60" s="15" t="s">
        <v>28</v>
      </c>
      <c r="I60" s="15" t="s">
        <v>54</v>
      </c>
      <c r="J60" s="29">
        <v>0</v>
      </c>
      <c r="K60" s="29">
        <v>0</v>
      </c>
      <c r="L60" s="29">
        <v>0</v>
      </c>
      <c r="M60" s="16"/>
    </row>
    <row r="61" spans="1:13" ht="48" thickBot="1" x14ac:dyDescent="0.3">
      <c r="A61" s="76"/>
      <c r="B61" s="76"/>
      <c r="C61" s="76"/>
      <c r="D61" s="21" t="s">
        <v>14</v>
      </c>
      <c r="E61" s="14">
        <v>906</v>
      </c>
      <c r="F61" s="15" t="s">
        <v>28</v>
      </c>
      <c r="G61" s="15" t="s">
        <v>76</v>
      </c>
      <c r="H61" s="15" t="s">
        <v>28</v>
      </c>
      <c r="I61" s="15" t="s">
        <v>54</v>
      </c>
      <c r="J61" s="29">
        <v>0</v>
      </c>
      <c r="K61" s="29">
        <v>0</v>
      </c>
      <c r="L61" s="29">
        <v>0</v>
      </c>
      <c r="M61" s="14"/>
    </row>
    <row r="62" spans="1:13" ht="48" thickBot="1" x14ac:dyDescent="0.3">
      <c r="A62" s="76"/>
      <c r="B62" s="76"/>
      <c r="C62" s="76"/>
      <c r="D62" s="21" t="s">
        <v>15</v>
      </c>
      <c r="E62" s="14">
        <v>906</v>
      </c>
      <c r="F62" s="15" t="s">
        <v>28</v>
      </c>
      <c r="G62" s="15" t="s">
        <v>76</v>
      </c>
      <c r="H62" s="15" t="s">
        <v>28</v>
      </c>
      <c r="I62" s="15" t="s">
        <v>54</v>
      </c>
      <c r="J62" s="16">
        <v>1521436</v>
      </c>
      <c r="K62" s="16">
        <v>1501886.35</v>
      </c>
      <c r="L62" s="16">
        <v>1501886.35</v>
      </c>
      <c r="M62" s="14" t="s">
        <v>46</v>
      </c>
    </row>
    <row r="63" spans="1:13" ht="32.25" thickBot="1" x14ac:dyDescent="0.3">
      <c r="A63" s="76"/>
      <c r="B63" s="76"/>
      <c r="C63" s="76"/>
      <c r="D63" s="21" t="s">
        <v>16</v>
      </c>
      <c r="E63" s="14">
        <v>906</v>
      </c>
      <c r="F63" s="15" t="s">
        <v>28</v>
      </c>
      <c r="G63" s="15" t="s">
        <v>76</v>
      </c>
      <c r="H63" s="15" t="s">
        <v>28</v>
      </c>
      <c r="I63" s="15" t="s">
        <v>54</v>
      </c>
      <c r="J63" s="29">
        <v>0</v>
      </c>
      <c r="K63" s="29">
        <v>0</v>
      </c>
      <c r="L63" s="29">
        <v>0</v>
      </c>
      <c r="M63" s="14"/>
    </row>
    <row r="64" spans="1:13" ht="48" thickBot="1" x14ac:dyDescent="0.3">
      <c r="A64" s="77"/>
      <c r="B64" s="77"/>
      <c r="C64" s="77"/>
      <c r="D64" s="23" t="s">
        <v>25</v>
      </c>
      <c r="E64" s="24"/>
      <c r="F64" s="15" t="s">
        <v>28</v>
      </c>
      <c r="G64" s="15" t="s">
        <v>76</v>
      </c>
      <c r="H64" s="15" t="s">
        <v>28</v>
      </c>
      <c r="I64" s="15" t="s">
        <v>54</v>
      </c>
      <c r="J64" s="25">
        <f t="shared" ref="J64:L64" si="12">SUM(J60:J63)</f>
        <v>1521436</v>
      </c>
      <c r="K64" s="25">
        <f t="shared" si="12"/>
        <v>1501886.35</v>
      </c>
      <c r="L64" s="25">
        <f t="shared" si="12"/>
        <v>1501886.35</v>
      </c>
      <c r="M64" s="24"/>
    </row>
    <row r="65" spans="1:13" ht="48" thickBot="1" x14ac:dyDescent="0.3">
      <c r="A65" s="59">
        <v>10</v>
      </c>
      <c r="B65" s="59" t="s">
        <v>43</v>
      </c>
      <c r="C65" s="59"/>
      <c r="D65" s="13" t="s">
        <v>13</v>
      </c>
      <c r="E65" s="14">
        <v>906</v>
      </c>
      <c r="F65" s="15" t="s">
        <v>28</v>
      </c>
      <c r="G65" s="15" t="s">
        <v>76</v>
      </c>
      <c r="H65" s="15" t="s">
        <v>52</v>
      </c>
      <c r="I65" s="15" t="s">
        <v>20</v>
      </c>
      <c r="J65" s="29">
        <v>0</v>
      </c>
      <c r="K65" s="29">
        <v>0</v>
      </c>
      <c r="L65" s="29">
        <v>0</v>
      </c>
      <c r="M65" s="14"/>
    </row>
    <row r="66" spans="1:13" ht="48" thickBot="1" x14ac:dyDescent="0.3">
      <c r="A66" s="60"/>
      <c r="B66" s="60"/>
      <c r="C66" s="60"/>
      <c r="D66" s="13" t="s">
        <v>14</v>
      </c>
      <c r="E66" s="14">
        <v>906</v>
      </c>
      <c r="F66" s="15" t="s">
        <v>28</v>
      </c>
      <c r="G66" s="15" t="s">
        <v>76</v>
      </c>
      <c r="H66" s="15" t="s">
        <v>52</v>
      </c>
      <c r="I66" s="15" t="s">
        <v>20</v>
      </c>
      <c r="J66" s="29">
        <v>0</v>
      </c>
      <c r="K66" s="29">
        <v>0</v>
      </c>
      <c r="L66" s="29">
        <v>0</v>
      </c>
      <c r="M66" s="14"/>
    </row>
    <row r="67" spans="1:13" ht="48" thickBot="1" x14ac:dyDescent="0.3">
      <c r="A67" s="60"/>
      <c r="B67" s="60"/>
      <c r="C67" s="60"/>
      <c r="D67" s="13" t="s">
        <v>15</v>
      </c>
      <c r="E67" s="14">
        <v>906</v>
      </c>
      <c r="F67" s="15" t="s">
        <v>28</v>
      </c>
      <c r="G67" s="15" t="s">
        <v>76</v>
      </c>
      <c r="H67" s="15" t="s">
        <v>52</v>
      </c>
      <c r="I67" s="15" t="s">
        <v>20</v>
      </c>
      <c r="J67" s="16">
        <v>2411768</v>
      </c>
      <c r="K67" s="16">
        <v>2411768</v>
      </c>
      <c r="L67" s="16">
        <v>2411768</v>
      </c>
      <c r="M67" s="14" t="s">
        <v>46</v>
      </c>
    </row>
    <row r="68" spans="1:13" ht="48" thickBot="1" x14ac:dyDescent="0.3">
      <c r="A68" s="60"/>
      <c r="B68" s="60"/>
      <c r="C68" s="60"/>
      <c r="D68" s="13" t="s">
        <v>83</v>
      </c>
      <c r="E68" s="14">
        <v>906</v>
      </c>
      <c r="F68" s="15" t="s">
        <v>86</v>
      </c>
      <c r="G68" s="15" t="s">
        <v>86</v>
      </c>
      <c r="H68" s="15" t="s">
        <v>85</v>
      </c>
      <c r="I68" s="15" t="s">
        <v>84</v>
      </c>
      <c r="J68" s="16"/>
      <c r="K68" s="16"/>
      <c r="L68" s="16"/>
      <c r="M68" s="14"/>
    </row>
    <row r="69" spans="1:13" ht="32.25" thickBot="1" x14ac:dyDescent="0.3">
      <c r="A69" s="60"/>
      <c r="B69" s="60"/>
      <c r="C69" s="60"/>
      <c r="D69" s="13" t="s">
        <v>16</v>
      </c>
      <c r="E69" s="14">
        <v>906</v>
      </c>
      <c r="F69" s="15" t="s">
        <v>28</v>
      </c>
      <c r="G69" s="15" t="s">
        <v>76</v>
      </c>
      <c r="H69" s="15" t="s">
        <v>52</v>
      </c>
      <c r="I69" s="15" t="s">
        <v>20</v>
      </c>
      <c r="J69" s="29">
        <v>0</v>
      </c>
      <c r="K69" s="29">
        <v>0</v>
      </c>
      <c r="L69" s="29">
        <v>0</v>
      </c>
      <c r="M69" s="14"/>
    </row>
    <row r="70" spans="1:13" ht="48" thickBot="1" x14ac:dyDescent="0.3">
      <c r="A70" s="61"/>
      <c r="B70" s="61"/>
      <c r="C70" s="61"/>
      <c r="D70" s="23" t="s">
        <v>25</v>
      </c>
      <c r="E70" s="24"/>
      <c r="F70" s="15" t="s">
        <v>28</v>
      </c>
      <c r="G70" s="15" t="s">
        <v>76</v>
      </c>
      <c r="H70" s="15" t="s">
        <v>52</v>
      </c>
      <c r="I70" s="15" t="s">
        <v>20</v>
      </c>
      <c r="J70" s="25">
        <f t="shared" ref="J70" si="13">SUM(J65:J69)</f>
        <v>2411768</v>
      </c>
      <c r="K70" s="25">
        <f t="shared" ref="K70" si="14">SUM(K65:K69)</f>
        <v>2411768</v>
      </c>
      <c r="L70" s="25">
        <f t="shared" ref="L70" si="15">SUM(L65:L69)</f>
        <v>2411768</v>
      </c>
      <c r="M70" s="24"/>
    </row>
    <row r="71" spans="1:13" ht="48" thickBot="1" x14ac:dyDescent="0.3">
      <c r="A71" s="59">
        <v>11</v>
      </c>
      <c r="B71" s="59" t="s">
        <v>26</v>
      </c>
      <c r="C71" s="59"/>
      <c r="D71" s="13" t="s">
        <v>13</v>
      </c>
      <c r="E71" s="14">
        <v>906</v>
      </c>
      <c r="F71" s="15" t="s">
        <v>28</v>
      </c>
      <c r="G71" s="15" t="s">
        <v>76</v>
      </c>
      <c r="H71" s="15" t="s">
        <v>22</v>
      </c>
      <c r="I71" s="15" t="s">
        <v>21</v>
      </c>
      <c r="J71" s="29">
        <v>0</v>
      </c>
      <c r="K71" s="29">
        <v>0</v>
      </c>
      <c r="L71" s="29">
        <v>0</v>
      </c>
      <c r="M71" s="14"/>
    </row>
    <row r="72" spans="1:13" ht="48" thickBot="1" x14ac:dyDescent="0.3">
      <c r="A72" s="76"/>
      <c r="B72" s="76"/>
      <c r="C72" s="76"/>
      <c r="D72" s="13" t="s">
        <v>14</v>
      </c>
      <c r="E72" s="14">
        <v>906</v>
      </c>
      <c r="F72" s="15" t="s">
        <v>28</v>
      </c>
      <c r="G72" s="15" t="s">
        <v>76</v>
      </c>
      <c r="H72" s="15" t="s">
        <v>22</v>
      </c>
      <c r="I72" s="15" t="s">
        <v>21</v>
      </c>
      <c r="J72" s="29"/>
      <c r="K72" s="29">
        <v>0</v>
      </c>
      <c r="L72" s="29">
        <v>0</v>
      </c>
      <c r="M72" s="14"/>
    </row>
    <row r="73" spans="1:13" ht="48" thickBot="1" x14ac:dyDescent="0.3">
      <c r="A73" s="76"/>
      <c r="B73" s="76"/>
      <c r="C73" s="76"/>
      <c r="D73" s="13" t="s">
        <v>15</v>
      </c>
      <c r="E73" s="14">
        <v>906</v>
      </c>
      <c r="F73" s="15" t="s">
        <v>28</v>
      </c>
      <c r="G73" s="15" t="s">
        <v>76</v>
      </c>
      <c r="H73" s="15" t="s">
        <v>22</v>
      </c>
      <c r="I73" s="15" t="s">
        <v>21</v>
      </c>
      <c r="J73" s="16">
        <v>5416400</v>
      </c>
      <c r="K73" s="16">
        <v>5373700</v>
      </c>
      <c r="L73" s="16">
        <v>5373700</v>
      </c>
      <c r="M73" s="14" t="s">
        <v>46</v>
      </c>
    </row>
    <row r="74" spans="1:13" ht="32.25" thickBot="1" x14ac:dyDescent="0.3">
      <c r="A74" s="76"/>
      <c r="B74" s="76"/>
      <c r="C74" s="76"/>
      <c r="D74" s="13" t="s">
        <v>16</v>
      </c>
      <c r="E74" s="14">
        <v>906</v>
      </c>
      <c r="F74" s="15" t="s">
        <v>28</v>
      </c>
      <c r="G74" s="15" t="s">
        <v>76</v>
      </c>
      <c r="H74" s="15" t="s">
        <v>22</v>
      </c>
      <c r="I74" s="15" t="s">
        <v>21</v>
      </c>
      <c r="J74" s="29">
        <v>0</v>
      </c>
      <c r="K74" s="29">
        <v>0</v>
      </c>
      <c r="L74" s="29">
        <v>0</v>
      </c>
      <c r="M74" s="14"/>
    </row>
    <row r="75" spans="1:13" ht="48" thickBot="1" x14ac:dyDescent="0.3">
      <c r="A75" s="77"/>
      <c r="B75" s="77"/>
      <c r="C75" s="77"/>
      <c r="D75" s="23" t="s">
        <v>25</v>
      </c>
      <c r="E75" s="24"/>
      <c r="F75" s="15" t="s">
        <v>28</v>
      </c>
      <c r="G75" s="15" t="s">
        <v>76</v>
      </c>
      <c r="H75" s="15" t="s">
        <v>22</v>
      </c>
      <c r="I75" s="15" t="s">
        <v>21</v>
      </c>
      <c r="J75" s="25">
        <f t="shared" ref="J75:L75" si="16">SUM(J71:J74)</f>
        <v>5416400</v>
      </c>
      <c r="K75" s="25">
        <f t="shared" si="16"/>
        <v>5373700</v>
      </c>
      <c r="L75" s="25">
        <f t="shared" si="16"/>
        <v>5373700</v>
      </c>
      <c r="M75" s="24"/>
    </row>
    <row r="76" spans="1:13" ht="48" thickBot="1" x14ac:dyDescent="0.3">
      <c r="A76" s="80">
        <v>12</v>
      </c>
      <c r="B76" s="81" t="s">
        <v>55</v>
      </c>
      <c r="C76" s="80"/>
      <c r="D76" s="13" t="s">
        <v>13</v>
      </c>
      <c r="E76" s="14">
        <v>906</v>
      </c>
      <c r="F76" s="15" t="s">
        <v>28</v>
      </c>
      <c r="G76" s="15" t="s">
        <v>76</v>
      </c>
      <c r="H76" s="15" t="s">
        <v>56</v>
      </c>
      <c r="I76" s="15" t="s">
        <v>38</v>
      </c>
      <c r="J76" s="29">
        <v>0</v>
      </c>
      <c r="K76" s="29">
        <v>0</v>
      </c>
      <c r="L76" s="29">
        <v>0</v>
      </c>
      <c r="M76" s="14"/>
    </row>
    <row r="77" spans="1:13" ht="48" thickBot="1" x14ac:dyDescent="0.3">
      <c r="A77" s="76"/>
      <c r="B77" s="82"/>
      <c r="C77" s="76"/>
      <c r="D77" s="13" t="s">
        <v>14</v>
      </c>
      <c r="E77" s="14">
        <v>906</v>
      </c>
      <c r="F77" s="15" t="s">
        <v>28</v>
      </c>
      <c r="G77" s="15" t="s">
        <v>76</v>
      </c>
      <c r="H77" s="15" t="s">
        <v>56</v>
      </c>
      <c r="I77" s="15" t="s">
        <v>38</v>
      </c>
      <c r="J77" s="29">
        <v>0</v>
      </c>
      <c r="K77" s="29">
        <v>0</v>
      </c>
      <c r="L77" s="29">
        <v>0</v>
      </c>
      <c r="M77" s="14"/>
    </row>
    <row r="78" spans="1:13" ht="48" thickBot="1" x14ac:dyDescent="0.3">
      <c r="A78" s="76"/>
      <c r="B78" s="82"/>
      <c r="C78" s="76"/>
      <c r="D78" s="13" t="s">
        <v>15</v>
      </c>
      <c r="E78" s="14">
        <v>906</v>
      </c>
      <c r="F78" s="15" t="s">
        <v>28</v>
      </c>
      <c r="G78" s="15" t="s">
        <v>76</v>
      </c>
      <c r="H78" s="15" t="s">
        <v>56</v>
      </c>
      <c r="I78" s="15" t="s">
        <v>38</v>
      </c>
      <c r="J78" s="16">
        <v>22563689</v>
      </c>
      <c r="K78" s="16">
        <v>18271285</v>
      </c>
      <c r="L78" s="16">
        <v>18271285</v>
      </c>
      <c r="M78" s="14" t="s">
        <v>39</v>
      </c>
    </row>
    <row r="79" spans="1:13" ht="32.25" thickBot="1" x14ac:dyDescent="0.3">
      <c r="A79" s="76"/>
      <c r="B79" s="82"/>
      <c r="C79" s="76"/>
      <c r="D79" s="13" t="s">
        <v>16</v>
      </c>
      <c r="E79" s="14">
        <v>906</v>
      </c>
      <c r="F79" s="15" t="s">
        <v>28</v>
      </c>
      <c r="G79" s="15" t="s">
        <v>76</v>
      </c>
      <c r="H79" s="15" t="s">
        <v>56</v>
      </c>
      <c r="I79" s="15" t="s">
        <v>38</v>
      </c>
      <c r="J79" s="29">
        <v>0</v>
      </c>
      <c r="K79" s="29">
        <v>0</v>
      </c>
      <c r="L79" s="29">
        <v>0</v>
      </c>
      <c r="M79" s="14"/>
    </row>
    <row r="80" spans="1:13" ht="48" thickBot="1" x14ac:dyDescent="0.3">
      <c r="A80" s="77"/>
      <c r="B80" s="83"/>
      <c r="C80" s="77"/>
      <c r="D80" s="23" t="s">
        <v>25</v>
      </c>
      <c r="E80" s="24"/>
      <c r="F80" s="15" t="s">
        <v>28</v>
      </c>
      <c r="G80" s="15" t="s">
        <v>76</v>
      </c>
      <c r="H80" s="15" t="s">
        <v>56</v>
      </c>
      <c r="I80" s="15" t="s">
        <v>38</v>
      </c>
      <c r="J80" s="25">
        <f t="shared" ref="J80:L80" si="17">SUM(J76:J79)</f>
        <v>22563689</v>
      </c>
      <c r="K80" s="25">
        <f t="shared" si="17"/>
        <v>18271285</v>
      </c>
      <c r="L80" s="25">
        <f t="shared" si="17"/>
        <v>18271285</v>
      </c>
      <c r="M80" s="24"/>
    </row>
    <row r="81" spans="1:13" ht="48" thickBot="1" x14ac:dyDescent="0.3">
      <c r="A81" s="80">
        <v>13</v>
      </c>
      <c r="B81" s="81" t="s">
        <v>58</v>
      </c>
      <c r="C81" s="80"/>
      <c r="D81" s="13" t="s">
        <v>13</v>
      </c>
      <c r="E81" s="14">
        <v>906</v>
      </c>
      <c r="F81" s="15" t="s">
        <v>28</v>
      </c>
      <c r="G81" s="15" t="s">
        <v>76</v>
      </c>
      <c r="H81" s="15" t="s">
        <v>51</v>
      </c>
      <c r="I81" s="15" t="s">
        <v>82</v>
      </c>
      <c r="J81" s="16">
        <v>106383</v>
      </c>
      <c r="K81" s="29">
        <v>0</v>
      </c>
      <c r="L81" s="29">
        <v>0</v>
      </c>
      <c r="M81" s="14"/>
    </row>
    <row r="82" spans="1:13" ht="48" thickBot="1" x14ac:dyDescent="0.3">
      <c r="A82" s="76"/>
      <c r="B82" s="76"/>
      <c r="C82" s="76"/>
      <c r="D82" s="13" t="s">
        <v>14</v>
      </c>
      <c r="E82" s="14">
        <v>906</v>
      </c>
      <c r="F82" s="15" t="s">
        <v>28</v>
      </c>
      <c r="G82" s="15" t="s">
        <v>76</v>
      </c>
      <c r="H82" s="15" t="s">
        <v>51</v>
      </c>
      <c r="I82" s="15" t="s">
        <v>82</v>
      </c>
      <c r="J82" s="29">
        <v>0</v>
      </c>
      <c r="K82" s="29">
        <v>0</v>
      </c>
      <c r="L82" s="29">
        <v>0</v>
      </c>
      <c r="M82" s="14"/>
    </row>
    <row r="83" spans="1:13" ht="48" thickBot="1" x14ac:dyDescent="0.3">
      <c r="A83" s="76"/>
      <c r="B83" s="76"/>
      <c r="C83" s="76"/>
      <c r="D83" s="13" t="s">
        <v>15</v>
      </c>
      <c r="E83" s="14">
        <v>906</v>
      </c>
      <c r="F83" s="15" t="s">
        <v>28</v>
      </c>
      <c r="G83" s="15" t="s">
        <v>76</v>
      </c>
      <c r="H83" s="15" t="s">
        <v>51</v>
      </c>
      <c r="I83" s="15" t="s">
        <v>82</v>
      </c>
      <c r="J83" s="16">
        <v>1075</v>
      </c>
      <c r="K83" s="29">
        <v>0</v>
      </c>
      <c r="L83" s="29">
        <v>0</v>
      </c>
      <c r="M83" s="14"/>
    </row>
    <row r="84" spans="1:13" ht="32.25" thickBot="1" x14ac:dyDescent="0.3">
      <c r="A84" s="76"/>
      <c r="B84" s="76"/>
      <c r="C84" s="76"/>
      <c r="D84" s="13" t="s">
        <v>16</v>
      </c>
      <c r="E84" s="14">
        <v>906</v>
      </c>
      <c r="F84" s="15" t="s">
        <v>28</v>
      </c>
      <c r="G84" s="15" t="s">
        <v>76</v>
      </c>
      <c r="H84" s="15" t="s">
        <v>51</v>
      </c>
      <c r="I84" s="15" t="s">
        <v>82</v>
      </c>
      <c r="J84" s="29">
        <v>0</v>
      </c>
      <c r="K84" s="29">
        <v>0</v>
      </c>
      <c r="L84" s="29">
        <v>0</v>
      </c>
      <c r="M84" s="14"/>
    </row>
    <row r="85" spans="1:13" ht="48" thickBot="1" x14ac:dyDescent="0.3">
      <c r="A85" s="77"/>
      <c r="B85" s="77"/>
      <c r="C85" s="77"/>
      <c r="D85" s="23" t="s">
        <v>25</v>
      </c>
      <c r="E85" s="24"/>
      <c r="F85" s="15" t="s">
        <v>28</v>
      </c>
      <c r="G85" s="15" t="s">
        <v>76</v>
      </c>
      <c r="H85" s="15" t="s">
        <v>51</v>
      </c>
      <c r="I85" s="15" t="s">
        <v>82</v>
      </c>
      <c r="J85" s="25">
        <f t="shared" ref="J85" si="18">SUM(J81:J84)</f>
        <v>107458</v>
      </c>
      <c r="K85" s="30">
        <v>0</v>
      </c>
      <c r="L85" s="30">
        <v>0</v>
      </c>
      <c r="M85" s="24"/>
    </row>
    <row r="86" spans="1:13" ht="52.5" customHeight="1" thickBot="1" x14ac:dyDescent="0.3">
      <c r="A86" s="59">
        <v>14</v>
      </c>
      <c r="B86" s="59" t="s">
        <v>44</v>
      </c>
      <c r="C86" s="59"/>
      <c r="D86" s="21" t="s">
        <v>13</v>
      </c>
      <c r="E86" s="14">
        <v>906</v>
      </c>
      <c r="F86" s="15" t="s">
        <v>28</v>
      </c>
      <c r="G86" s="15" t="s">
        <v>76</v>
      </c>
      <c r="H86" s="15" t="s">
        <v>56</v>
      </c>
      <c r="I86" s="15" t="s">
        <v>24</v>
      </c>
      <c r="J86" s="29">
        <v>0</v>
      </c>
      <c r="K86" s="29">
        <v>0</v>
      </c>
      <c r="L86" s="29">
        <v>0</v>
      </c>
      <c r="M86" s="14"/>
    </row>
    <row r="87" spans="1:13" ht="60" customHeight="1" thickBot="1" x14ac:dyDescent="0.3">
      <c r="A87" s="60"/>
      <c r="B87" s="60"/>
      <c r="C87" s="60"/>
      <c r="D87" s="21" t="s">
        <v>14</v>
      </c>
      <c r="E87" s="14">
        <v>906</v>
      </c>
      <c r="F87" s="15" t="s">
        <v>28</v>
      </c>
      <c r="G87" s="15" t="s">
        <v>76</v>
      </c>
      <c r="H87" s="15" t="s">
        <v>56</v>
      </c>
      <c r="I87" s="15" t="s">
        <v>24</v>
      </c>
      <c r="J87" s="29">
        <v>0</v>
      </c>
      <c r="K87" s="29">
        <v>0</v>
      </c>
      <c r="L87" s="29">
        <v>0</v>
      </c>
      <c r="M87" s="14"/>
    </row>
    <row r="88" spans="1:13" ht="50.25" customHeight="1" thickBot="1" x14ac:dyDescent="0.3">
      <c r="A88" s="60"/>
      <c r="B88" s="60"/>
      <c r="C88" s="60"/>
      <c r="D88" s="21" t="s">
        <v>15</v>
      </c>
      <c r="E88" s="14">
        <v>906</v>
      </c>
      <c r="F88" s="15" t="s">
        <v>28</v>
      </c>
      <c r="G88" s="15" t="s">
        <v>76</v>
      </c>
      <c r="H88" s="15" t="s">
        <v>56</v>
      </c>
      <c r="I88" s="15" t="s">
        <v>24</v>
      </c>
      <c r="J88" s="16">
        <v>180370.2</v>
      </c>
      <c r="K88" s="16">
        <v>180370.2</v>
      </c>
      <c r="L88" s="16">
        <v>180370.2</v>
      </c>
      <c r="M88" s="14" t="s">
        <v>39</v>
      </c>
    </row>
    <row r="89" spans="1:13" ht="51" customHeight="1" thickBot="1" x14ac:dyDescent="0.3">
      <c r="A89" s="60"/>
      <c r="B89" s="60"/>
      <c r="C89" s="60"/>
      <c r="D89" s="21" t="s">
        <v>16</v>
      </c>
      <c r="E89" s="14">
        <v>906</v>
      </c>
      <c r="F89" s="15" t="s">
        <v>28</v>
      </c>
      <c r="G89" s="15" t="s">
        <v>76</v>
      </c>
      <c r="H89" s="15" t="s">
        <v>56</v>
      </c>
      <c r="I89" s="15" t="s">
        <v>24</v>
      </c>
      <c r="J89" s="29">
        <v>0</v>
      </c>
      <c r="K89" s="29">
        <v>0</v>
      </c>
      <c r="L89" s="29">
        <v>0</v>
      </c>
      <c r="M89" s="14"/>
    </row>
    <row r="90" spans="1:13" ht="48" thickBot="1" x14ac:dyDescent="0.3">
      <c r="A90" s="61"/>
      <c r="B90" s="61"/>
      <c r="C90" s="61"/>
      <c r="D90" s="23" t="s">
        <v>25</v>
      </c>
      <c r="E90" s="24"/>
      <c r="F90" s="15" t="s">
        <v>28</v>
      </c>
      <c r="G90" s="15" t="s">
        <v>76</v>
      </c>
      <c r="H90" s="15" t="s">
        <v>56</v>
      </c>
      <c r="I90" s="15" t="s">
        <v>24</v>
      </c>
      <c r="J90" s="25">
        <f t="shared" ref="J90:L90" si="19">SUM(J86:J89)</f>
        <v>180370.2</v>
      </c>
      <c r="K90" s="25">
        <f t="shared" si="19"/>
        <v>180370.2</v>
      </c>
      <c r="L90" s="25">
        <f t="shared" si="19"/>
        <v>180370.2</v>
      </c>
      <c r="M90" s="24"/>
    </row>
    <row r="91" spans="1:13" ht="48" thickBot="1" x14ac:dyDescent="0.3">
      <c r="A91" s="59">
        <v>15</v>
      </c>
      <c r="B91" s="59" t="s">
        <v>57</v>
      </c>
      <c r="C91" s="59"/>
      <c r="D91" s="21" t="s">
        <v>13</v>
      </c>
      <c r="E91" s="14">
        <v>906</v>
      </c>
      <c r="F91" s="15" t="s">
        <v>28</v>
      </c>
      <c r="G91" s="15" t="s">
        <v>76</v>
      </c>
      <c r="H91" s="15" t="s">
        <v>56</v>
      </c>
      <c r="I91" s="15" t="s">
        <v>66</v>
      </c>
      <c r="J91" s="29">
        <v>0</v>
      </c>
      <c r="K91" s="29">
        <v>0</v>
      </c>
      <c r="L91" s="29">
        <v>0</v>
      </c>
      <c r="M91" s="14"/>
    </row>
    <row r="92" spans="1:13" ht="48" thickBot="1" x14ac:dyDescent="0.3">
      <c r="A92" s="60"/>
      <c r="B92" s="60"/>
      <c r="C92" s="60"/>
      <c r="D92" s="21" t="s">
        <v>14</v>
      </c>
      <c r="E92" s="14">
        <v>906</v>
      </c>
      <c r="F92" s="15" t="s">
        <v>28</v>
      </c>
      <c r="G92" s="15" t="s">
        <v>76</v>
      </c>
      <c r="H92" s="15" t="s">
        <v>56</v>
      </c>
      <c r="I92" s="15" t="s">
        <v>66</v>
      </c>
      <c r="J92" s="29">
        <v>0</v>
      </c>
      <c r="K92" s="29">
        <v>0</v>
      </c>
      <c r="L92" s="29">
        <v>0</v>
      </c>
      <c r="M92" s="14"/>
    </row>
    <row r="93" spans="1:13" ht="48" thickBot="1" x14ac:dyDescent="0.3">
      <c r="A93" s="60"/>
      <c r="B93" s="60"/>
      <c r="C93" s="60"/>
      <c r="D93" s="21" t="s">
        <v>15</v>
      </c>
      <c r="E93" s="14">
        <v>906</v>
      </c>
      <c r="F93" s="15" t="s">
        <v>28</v>
      </c>
      <c r="G93" s="15" t="s">
        <v>76</v>
      </c>
      <c r="H93" s="15" t="s">
        <v>56</v>
      </c>
      <c r="I93" s="15" t="s">
        <v>66</v>
      </c>
      <c r="J93" s="16">
        <v>150000</v>
      </c>
      <c r="K93" s="39">
        <v>150000</v>
      </c>
      <c r="L93" s="39">
        <v>150000</v>
      </c>
      <c r="M93" s="14" t="s">
        <v>39</v>
      </c>
    </row>
    <row r="94" spans="1:13" ht="32.25" thickBot="1" x14ac:dyDescent="0.3">
      <c r="A94" s="60"/>
      <c r="B94" s="60"/>
      <c r="C94" s="60"/>
      <c r="D94" s="21" t="s">
        <v>16</v>
      </c>
      <c r="E94" s="14">
        <v>906</v>
      </c>
      <c r="F94" s="15" t="s">
        <v>28</v>
      </c>
      <c r="G94" s="15" t="s">
        <v>76</v>
      </c>
      <c r="H94" s="15" t="s">
        <v>56</v>
      </c>
      <c r="I94" s="15" t="s">
        <v>66</v>
      </c>
      <c r="J94" s="29">
        <v>0</v>
      </c>
      <c r="K94" s="39">
        <v>0</v>
      </c>
      <c r="L94" s="39">
        <v>0</v>
      </c>
      <c r="M94" s="14" t="s">
        <v>74</v>
      </c>
    </row>
    <row r="95" spans="1:13" ht="48" thickBot="1" x14ac:dyDescent="0.3">
      <c r="A95" s="61"/>
      <c r="B95" s="61"/>
      <c r="C95" s="61"/>
      <c r="D95" s="23" t="s">
        <v>25</v>
      </c>
      <c r="E95" s="24"/>
      <c r="F95" s="15" t="s">
        <v>28</v>
      </c>
      <c r="G95" s="15" t="s">
        <v>76</v>
      </c>
      <c r="H95" s="15" t="s">
        <v>56</v>
      </c>
      <c r="I95" s="15" t="s">
        <v>66</v>
      </c>
      <c r="J95" s="25">
        <f t="shared" ref="J95" si="20">SUM(J91:J94)</f>
        <v>150000</v>
      </c>
      <c r="K95" s="41">
        <f>SUM(K91:K94)</f>
        <v>150000</v>
      </c>
      <c r="L95" s="41">
        <f>SUM(L91:L94)</f>
        <v>150000</v>
      </c>
      <c r="M95" s="24"/>
    </row>
    <row r="96" spans="1:13" ht="48" customHeight="1" thickBot="1" x14ac:dyDescent="0.3">
      <c r="A96" s="59">
        <v>16</v>
      </c>
      <c r="B96" s="59" t="s">
        <v>42</v>
      </c>
      <c r="C96" s="59"/>
      <c r="D96" s="21" t="s">
        <v>13</v>
      </c>
      <c r="E96" s="14">
        <v>906</v>
      </c>
      <c r="F96" s="15" t="s">
        <v>28</v>
      </c>
      <c r="G96" s="15" t="s">
        <v>76</v>
      </c>
      <c r="H96" s="15" t="s">
        <v>59</v>
      </c>
      <c r="I96" s="15" t="s">
        <v>69</v>
      </c>
      <c r="J96" s="29"/>
      <c r="K96" s="16">
        <v>1713428</v>
      </c>
      <c r="L96" s="16">
        <v>0</v>
      </c>
      <c r="M96" s="14"/>
    </row>
    <row r="97" spans="1:13" ht="48" thickBot="1" x14ac:dyDescent="0.3">
      <c r="A97" s="76"/>
      <c r="B97" s="60"/>
      <c r="C97" s="76"/>
      <c r="D97" s="21" t="s">
        <v>14</v>
      </c>
      <c r="E97" s="14">
        <v>906</v>
      </c>
      <c r="F97" s="15" t="s">
        <v>28</v>
      </c>
      <c r="G97" s="15" t="s">
        <v>76</v>
      </c>
      <c r="H97" s="15" t="s">
        <v>59</v>
      </c>
      <c r="I97" s="15" t="s">
        <v>69</v>
      </c>
      <c r="J97" s="29">
        <v>0</v>
      </c>
      <c r="K97" s="29">
        <v>0</v>
      </c>
      <c r="L97" s="29">
        <v>0</v>
      </c>
      <c r="M97" s="14"/>
    </row>
    <row r="98" spans="1:13" ht="48" thickBot="1" x14ac:dyDescent="0.3">
      <c r="A98" s="76"/>
      <c r="B98" s="60"/>
      <c r="C98" s="76"/>
      <c r="D98" s="21" t="s">
        <v>15</v>
      </c>
      <c r="E98" s="14">
        <v>906</v>
      </c>
      <c r="F98" s="15" t="s">
        <v>28</v>
      </c>
      <c r="G98" s="15" t="s">
        <v>76</v>
      </c>
      <c r="H98" s="15" t="s">
        <v>59</v>
      </c>
      <c r="I98" s="15" t="s">
        <v>69</v>
      </c>
      <c r="J98" s="29"/>
      <c r="K98" s="46">
        <v>17307.349999999999</v>
      </c>
      <c r="L98" s="29">
        <v>0</v>
      </c>
      <c r="M98" s="14" t="s">
        <v>39</v>
      </c>
    </row>
    <row r="99" spans="1:13" ht="32.25" thickBot="1" x14ac:dyDescent="0.3">
      <c r="A99" s="76"/>
      <c r="B99" s="60"/>
      <c r="C99" s="76"/>
      <c r="D99" s="21" t="s">
        <v>16</v>
      </c>
      <c r="E99" s="14">
        <v>906</v>
      </c>
      <c r="F99" s="15" t="s">
        <v>28</v>
      </c>
      <c r="G99" s="15" t="s">
        <v>76</v>
      </c>
      <c r="H99" s="15" t="s">
        <v>59</v>
      </c>
      <c r="I99" s="15" t="s">
        <v>69</v>
      </c>
      <c r="J99" s="29"/>
      <c r="K99" s="29">
        <v>0</v>
      </c>
      <c r="L99" s="29">
        <v>0</v>
      </c>
      <c r="M99" s="14"/>
    </row>
    <row r="100" spans="1:13" ht="48" thickBot="1" x14ac:dyDescent="0.3">
      <c r="A100" s="77"/>
      <c r="B100" s="61"/>
      <c r="C100" s="77"/>
      <c r="D100" s="23" t="s">
        <v>25</v>
      </c>
      <c r="E100" s="24"/>
      <c r="F100" s="15" t="s">
        <v>28</v>
      </c>
      <c r="G100" s="15" t="s">
        <v>76</v>
      </c>
      <c r="H100" s="15" t="s">
        <v>59</v>
      </c>
      <c r="I100" s="15" t="s">
        <v>69</v>
      </c>
      <c r="J100" s="30">
        <v>0</v>
      </c>
      <c r="K100" s="25">
        <f t="shared" ref="K100:L100" si="21">SUM(K96:K99)</f>
        <v>1730735.35</v>
      </c>
      <c r="L100" s="25">
        <f t="shared" si="21"/>
        <v>0</v>
      </c>
      <c r="M100" s="24"/>
    </row>
    <row r="101" spans="1:13" ht="48" thickBot="1" x14ac:dyDescent="0.3">
      <c r="A101" s="81">
        <v>17</v>
      </c>
      <c r="B101" s="59" t="s">
        <v>58</v>
      </c>
      <c r="C101" s="80"/>
      <c r="D101" s="21" t="s">
        <v>13</v>
      </c>
      <c r="E101" s="14">
        <v>906</v>
      </c>
      <c r="F101" s="15" t="s">
        <v>28</v>
      </c>
      <c r="G101" s="15" t="s">
        <v>76</v>
      </c>
      <c r="H101" s="15" t="s">
        <v>59</v>
      </c>
      <c r="I101" s="15" t="s">
        <v>60</v>
      </c>
      <c r="J101" s="16">
        <v>4984753</v>
      </c>
      <c r="K101" s="29">
        <v>0</v>
      </c>
      <c r="L101" s="29">
        <v>0</v>
      </c>
      <c r="M101" s="14"/>
    </row>
    <row r="102" spans="1:13" ht="48" thickBot="1" x14ac:dyDescent="0.3">
      <c r="A102" s="82"/>
      <c r="B102" s="76"/>
      <c r="C102" s="76"/>
      <c r="D102" s="21" t="s">
        <v>14</v>
      </c>
      <c r="E102" s="14">
        <v>906</v>
      </c>
      <c r="F102" s="15" t="s">
        <v>28</v>
      </c>
      <c r="G102" s="15" t="s">
        <v>76</v>
      </c>
      <c r="H102" s="15" t="s">
        <v>59</v>
      </c>
      <c r="I102" s="15" t="s">
        <v>60</v>
      </c>
      <c r="J102" s="29">
        <v>0</v>
      </c>
      <c r="K102" s="29">
        <v>0</v>
      </c>
      <c r="L102" s="29">
        <v>0</v>
      </c>
      <c r="M102" s="14"/>
    </row>
    <row r="103" spans="1:13" ht="48" thickBot="1" x14ac:dyDescent="0.3">
      <c r="A103" s="82"/>
      <c r="B103" s="76"/>
      <c r="C103" s="76"/>
      <c r="D103" s="21" t="s">
        <v>15</v>
      </c>
      <c r="E103" s="14">
        <v>906</v>
      </c>
      <c r="F103" s="15" t="s">
        <v>28</v>
      </c>
      <c r="G103" s="15" t="s">
        <v>76</v>
      </c>
      <c r="H103" s="15" t="s">
        <v>59</v>
      </c>
      <c r="I103" s="15" t="s">
        <v>60</v>
      </c>
      <c r="J103" s="46">
        <v>1795247</v>
      </c>
      <c r="K103" s="29">
        <v>0</v>
      </c>
      <c r="L103" s="29">
        <v>0</v>
      </c>
      <c r="M103" s="14" t="s">
        <v>39</v>
      </c>
    </row>
    <row r="104" spans="1:13" ht="32.25" thickBot="1" x14ac:dyDescent="0.3">
      <c r="A104" s="82"/>
      <c r="B104" s="76"/>
      <c r="C104" s="76"/>
      <c r="D104" s="21" t="s">
        <v>16</v>
      </c>
      <c r="E104" s="14">
        <v>906</v>
      </c>
      <c r="F104" s="15" t="s">
        <v>28</v>
      </c>
      <c r="G104" s="15" t="s">
        <v>76</v>
      </c>
      <c r="H104" s="15" t="s">
        <v>59</v>
      </c>
      <c r="I104" s="15" t="s">
        <v>60</v>
      </c>
      <c r="J104" s="29">
        <v>0</v>
      </c>
      <c r="K104" s="29">
        <v>0</v>
      </c>
      <c r="L104" s="29">
        <v>0</v>
      </c>
      <c r="M104" s="14"/>
    </row>
    <row r="105" spans="1:13" ht="48" thickBot="1" x14ac:dyDescent="0.3">
      <c r="A105" s="83"/>
      <c r="B105" s="77"/>
      <c r="C105" s="77"/>
      <c r="D105" s="23" t="s">
        <v>25</v>
      </c>
      <c r="E105" s="24"/>
      <c r="F105" s="15" t="s">
        <v>28</v>
      </c>
      <c r="G105" s="15" t="s">
        <v>76</v>
      </c>
      <c r="H105" s="15" t="s">
        <v>59</v>
      </c>
      <c r="I105" s="15" t="s">
        <v>60</v>
      </c>
      <c r="J105" s="25">
        <f t="shared" ref="J105" si="22">SUM(J101:J104)</f>
        <v>6780000</v>
      </c>
      <c r="K105" s="30">
        <v>0</v>
      </c>
      <c r="L105" s="30">
        <v>0</v>
      </c>
      <c r="M105" s="24"/>
    </row>
    <row r="106" spans="1:13" ht="48" thickBot="1" x14ac:dyDescent="0.3">
      <c r="A106" s="59">
        <v>16</v>
      </c>
      <c r="B106" s="81" t="s">
        <v>61</v>
      </c>
      <c r="C106" s="59"/>
      <c r="D106" s="21" t="s">
        <v>13</v>
      </c>
      <c r="E106" s="14">
        <v>906</v>
      </c>
      <c r="F106" s="15" t="s">
        <v>28</v>
      </c>
      <c r="G106" s="15" t="s">
        <v>76</v>
      </c>
      <c r="H106" s="15" t="s">
        <v>62</v>
      </c>
      <c r="I106" s="15" t="s">
        <v>63</v>
      </c>
      <c r="J106" s="39">
        <v>300000</v>
      </c>
      <c r="K106" s="39">
        <v>0</v>
      </c>
      <c r="L106" s="39">
        <v>0</v>
      </c>
      <c r="M106" s="40"/>
    </row>
    <row r="107" spans="1:13" ht="48" thickBot="1" x14ac:dyDescent="0.3">
      <c r="A107" s="76"/>
      <c r="B107" s="82"/>
      <c r="C107" s="76"/>
      <c r="D107" s="21" t="s">
        <v>14</v>
      </c>
      <c r="E107" s="14">
        <v>906</v>
      </c>
      <c r="F107" s="15" t="s">
        <v>28</v>
      </c>
      <c r="G107" s="15" t="s">
        <v>76</v>
      </c>
      <c r="H107" s="15" t="s">
        <v>62</v>
      </c>
      <c r="I107" s="15" t="s">
        <v>63</v>
      </c>
      <c r="J107" s="39">
        <v>0</v>
      </c>
      <c r="K107" s="39">
        <v>0</v>
      </c>
      <c r="L107" s="39">
        <v>0</v>
      </c>
      <c r="M107" s="40"/>
    </row>
    <row r="108" spans="1:13" ht="48" thickBot="1" x14ac:dyDescent="0.3">
      <c r="A108" s="76"/>
      <c r="B108" s="82"/>
      <c r="C108" s="76"/>
      <c r="D108" s="21" t="s">
        <v>15</v>
      </c>
      <c r="E108" s="14">
        <v>906</v>
      </c>
      <c r="F108" s="15" t="s">
        <v>28</v>
      </c>
      <c r="G108" s="15" t="s">
        <v>76</v>
      </c>
      <c r="H108" s="15" t="s">
        <v>62</v>
      </c>
      <c r="I108" s="15" t="s">
        <v>63</v>
      </c>
      <c r="J108" s="39"/>
      <c r="K108" s="39">
        <v>0</v>
      </c>
      <c r="L108" s="39">
        <v>0</v>
      </c>
      <c r="M108" s="40" t="s">
        <v>39</v>
      </c>
    </row>
    <row r="109" spans="1:13" ht="32.25" thickBot="1" x14ac:dyDescent="0.3">
      <c r="A109" s="76"/>
      <c r="B109" s="82"/>
      <c r="C109" s="76"/>
      <c r="D109" s="21" t="s">
        <v>16</v>
      </c>
      <c r="E109" s="14">
        <v>906</v>
      </c>
      <c r="F109" s="15" t="s">
        <v>28</v>
      </c>
      <c r="G109" s="15" t="s">
        <v>76</v>
      </c>
      <c r="H109" s="15" t="s">
        <v>62</v>
      </c>
      <c r="I109" s="15" t="s">
        <v>63</v>
      </c>
      <c r="J109" s="39">
        <v>0</v>
      </c>
      <c r="K109" s="39">
        <v>0</v>
      </c>
      <c r="L109" s="39">
        <v>0</v>
      </c>
      <c r="M109" s="40"/>
    </row>
    <row r="110" spans="1:13" ht="48" thickBot="1" x14ac:dyDescent="0.3">
      <c r="A110" s="77"/>
      <c r="B110" s="83"/>
      <c r="C110" s="77"/>
      <c r="D110" s="23" t="s">
        <v>25</v>
      </c>
      <c r="E110" s="24"/>
      <c r="F110" s="15" t="s">
        <v>28</v>
      </c>
      <c r="G110" s="15" t="s">
        <v>76</v>
      </c>
      <c r="H110" s="15" t="s">
        <v>62</v>
      </c>
      <c r="I110" s="15" t="s">
        <v>63</v>
      </c>
      <c r="J110" s="41">
        <f>SUM(J106:J109)</f>
        <v>300000</v>
      </c>
      <c r="K110" s="42">
        <f t="shared" ref="K110" si="23">SUM(K106:K109)</f>
        <v>0</v>
      </c>
      <c r="L110" s="41">
        <v>0</v>
      </c>
      <c r="M110" s="43"/>
    </row>
    <row r="111" spans="1:13" ht="23.25" customHeight="1" thickBot="1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8"/>
      <c r="K111" s="28"/>
      <c r="L111" s="28"/>
      <c r="M111" s="27"/>
    </row>
    <row r="112" spans="1:13" ht="48" thickBot="1" x14ac:dyDescent="0.3">
      <c r="A112" s="84">
        <v>17</v>
      </c>
      <c r="B112" s="59" t="s">
        <v>70</v>
      </c>
      <c r="C112" s="86"/>
      <c r="D112" s="33" t="s">
        <v>13</v>
      </c>
      <c r="E112" s="34">
        <v>906</v>
      </c>
      <c r="F112" s="44" t="s">
        <v>28</v>
      </c>
      <c r="G112" s="44" t="s">
        <v>79</v>
      </c>
      <c r="H112" s="34" t="s">
        <v>59</v>
      </c>
      <c r="I112" s="34">
        <v>55190</v>
      </c>
      <c r="J112" s="35">
        <v>5065202</v>
      </c>
      <c r="K112" s="34">
        <v>0</v>
      </c>
      <c r="L112" s="34">
        <v>0</v>
      </c>
      <c r="M112" s="34"/>
    </row>
    <row r="113" spans="1:13" ht="48" thickBot="1" x14ac:dyDescent="0.3">
      <c r="A113" s="85"/>
      <c r="B113" s="82"/>
      <c r="C113" s="87"/>
      <c r="D113" s="33" t="s">
        <v>14</v>
      </c>
      <c r="E113" s="34">
        <v>906</v>
      </c>
      <c r="F113" s="44" t="s">
        <v>28</v>
      </c>
      <c r="G113" s="44" t="s">
        <v>79</v>
      </c>
      <c r="H113" s="34" t="s">
        <v>59</v>
      </c>
      <c r="I113" s="34">
        <v>55190</v>
      </c>
      <c r="J113" s="34">
        <v>0</v>
      </c>
      <c r="K113" s="34">
        <v>0</v>
      </c>
      <c r="L113" s="34">
        <v>0</v>
      </c>
      <c r="M113" s="34"/>
    </row>
    <row r="114" spans="1:13" ht="48" thickBot="1" x14ac:dyDescent="0.3">
      <c r="A114" s="85"/>
      <c r="B114" s="82"/>
      <c r="C114" s="87"/>
      <c r="D114" s="33" t="s">
        <v>15</v>
      </c>
      <c r="E114" s="34">
        <v>906</v>
      </c>
      <c r="F114" s="44" t="s">
        <v>28</v>
      </c>
      <c r="G114" s="44" t="s">
        <v>79</v>
      </c>
      <c r="H114" s="34" t="s">
        <v>59</v>
      </c>
      <c r="I114" s="34">
        <v>55190</v>
      </c>
      <c r="J114" s="35">
        <v>51164</v>
      </c>
      <c r="K114" s="35"/>
      <c r="L114" s="35"/>
      <c r="M114" s="34" t="s">
        <v>39</v>
      </c>
    </row>
    <row r="115" spans="1:13" ht="32.25" thickBot="1" x14ac:dyDescent="0.3">
      <c r="A115" s="85"/>
      <c r="B115" s="82"/>
      <c r="C115" s="87"/>
      <c r="D115" s="33" t="s">
        <v>16</v>
      </c>
      <c r="E115" s="34">
        <v>906</v>
      </c>
      <c r="F115" s="44" t="s">
        <v>28</v>
      </c>
      <c r="G115" s="44" t="s">
        <v>79</v>
      </c>
      <c r="H115" s="34" t="s">
        <v>59</v>
      </c>
      <c r="I115" s="34">
        <v>55190</v>
      </c>
      <c r="J115" s="35">
        <v>0</v>
      </c>
      <c r="K115" s="35">
        <v>0</v>
      </c>
      <c r="L115" s="35">
        <v>0</v>
      </c>
      <c r="M115" s="34"/>
    </row>
    <row r="116" spans="1:13" ht="48" thickBot="1" x14ac:dyDescent="0.3">
      <c r="A116" s="85"/>
      <c r="B116" s="83"/>
      <c r="C116" s="87"/>
      <c r="D116" s="36" t="s">
        <v>25</v>
      </c>
      <c r="E116" s="37">
        <v>906</v>
      </c>
      <c r="F116" s="45" t="s">
        <v>28</v>
      </c>
      <c r="G116" s="45" t="s">
        <v>79</v>
      </c>
      <c r="H116" s="37" t="s">
        <v>59</v>
      </c>
      <c r="I116" s="37">
        <v>55190</v>
      </c>
      <c r="J116" s="38">
        <f>SUM(J112:J115)</f>
        <v>5116366</v>
      </c>
      <c r="K116" s="38">
        <f>SUM(K112:K115)</f>
        <v>0</v>
      </c>
      <c r="L116" s="38">
        <f>SUM(L112:L115)</f>
        <v>0</v>
      </c>
      <c r="M116" s="37"/>
    </row>
  </sheetData>
  <mergeCells count="72">
    <mergeCell ref="B112:B116"/>
    <mergeCell ref="A112:A116"/>
    <mergeCell ref="C112:C116"/>
    <mergeCell ref="A101:A105"/>
    <mergeCell ref="B101:B105"/>
    <mergeCell ref="C101:C105"/>
    <mergeCell ref="A106:A110"/>
    <mergeCell ref="B106:B110"/>
    <mergeCell ref="C106:C110"/>
    <mergeCell ref="A81:A85"/>
    <mergeCell ref="B81:B85"/>
    <mergeCell ref="C81:C85"/>
    <mergeCell ref="A96:A100"/>
    <mergeCell ref="B96:B100"/>
    <mergeCell ref="C96:C100"/>
    <mergeCell ref="A91:A95"/>
    <mergeCell ref="B91:B95"/>
    <mergeCell ref="C91:C95"/>
    <mergeCell ref="B55:B59"/>
    <mergeCell ref="C55:C59"/>
    <mergeCell ref="A65:A70"/>
    <mergeCell ref="A76:A80"/>
    <mergeCell ref="B76:B80"/>
    <mergeCell ref="C76:C80"/>
    <mergeCell ref="B35:B39"/>
    <mergeCell ref="C35:C39"/>
    <mergeCell ref="A30:A39"/>
    <mergeCell ref="A86:A90"/>
    <mergeCell ref="B86:B90"/>
    <mergeCell ref="C86:C90"/>
    <mergeCell ref="A45:A49"/>
    <mergeCell ref="B45:B49"/>
    <mergeCell ref="C45:C49"/>
    <mergeCell ref="A71:A75"/>
    <mergeCell ref="B71:B75"/>
    <mergeCell ref="C71:C75"/>
    <mergeCell ref="A50:A54"/>
    <mergeCell ref="B50:B54"/>
    <mergeCell ref="C50:C54"/>
    <mergeCell ref="A55:A59"/>
    <mergeCell ref="A20:A24"/>
    <mergeCell ref="B20:B24"/>
    <mergeCell ref="C20:C24"/>
    <mergeCell ref="B65:B70"/>
    <mergeCell ref="C65:C70"/>
    <mergeCell ref="A60:A64"/>
    <mergeCell ref="A25:A29"/>
    <mergeCell ref="B25:B29"/>
    <mergeCell ref="C25:C29"/>
    <mergeCell ref="B60:B64"/>
    <mergeCell ref="C60:C64"/>
    <mergeCell ref="B30:B34"/>
    <mergeCell ref="C30:C34"/>
    <mergeCell ref="A40:A44"/>
    <mergeCell ref="B40:B44"/>
    <mergeCell ref="C40:C44"/>
    <mergeCell ref="M11:M12"/>
    <mergeCell ref="A15:A19"/>
    <mergeCell ref="B15:B19"/>
    <mergeCell ref="C15:C19"/>
    <mergeCell ref="D11:D12"/>
    <mergeCell ref="E11:I11"/>
    <mergeCell ref="E12:I12"/>
    <mergeCell ref="J11:L11"/>
    <mergeCell ref="A11:A12"/>
    <mergeCell ref="B11:B12"/>
    <mergeCell ref="C11:C12"/>
    <mergeCell ref="C9:K9"/>
    <mergeCell ref="I3:M3"/>
    <mergeCell ref="I5:M5"/>
    <mergeCell ref="I4:M4"/>
    <mergeCell ref="A7:M7"/>
  </mergeCells>
  <hyperlinks>
    <hyperlink ref="D11" location="Par516" tooltip="Ссылка на текущий документ" display="Par516"/>
    <hyperlink ref="J11" location="Par521" tooltip="Ссылка на текущий документ" display="Par521"/>
  </hyperlinks>
  <pageMargins left="1.4173228346456694" right="0.70866141732283472" top="0.74803149606299213" bottom="0.74803149606299213" header="0.31496062992125984" footer="0.31496062992125984"/>
  <pageSetup paperSize="9" scale="44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BUHGALTER</cp:lastModifiedBy>
  <cp:lastPrinted>2022-09-19T09:29:13Z</cp:lastPrinted>
  <dcterms:created xsi:type="dcterms:W3CDTF">2020-09-02T06:44:36Z</dcterms:created>
  <dcterms:modified xsi:type="dcterms:W3CDTF">2022-09-19T09:30:03Z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-319730334</vt:i4>
  </property>
  <property fmtid="{D5CDD505-2E9C-101B-9397-08002B2CF9AE}" pid="3" name="_NewReviewCycle">
    <vt:lpwstr/>
  </property>
  <property fmtid="{D5CDD505-2E9C-101B-9397-08002B2CF9AE}" pid="4" name="_EmailSubject">
    <vt:lpwstr>план реализации</vt:lpwstr>
  </property>
  <property fmtid="{D5CDD505-2E9C-101B-9397-08002B2CF9AE}" pid="5" name="_AuthorEmail">
    <vt:lpwstr>buhoost@mail.ru</vt:lpwstr>
  </property>
  <property fmtid="{D5CDD505-2E9C-101B-9397-08002B2CF9AE}" pid="6" name="_AuthorEmailDisplayName">
    <vt:lpwstr>Отдел образования г. Стародуба</vt:lpwstr>
  </property>
  <property fmtid="{D5CDD505-2E9C-101B-9397-08002B2CF9AE}" pid="7" name="_PreviousAdHocReviewCycleID">
    <vt:i4>741844836</vt:i4>
  </property>
  <property fmtid="{D5CDD505-2E9C-101B-9397-08002B2CF9AE}" pid="8" name="_ReviewingToolsShownOnce">
    <vt:lpwstr/>
  </property>
</Properties>
</file>