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30" tabRatio="458"/>
  </bookViews>
  <sheets>
    <sheet name="Table1" sheetId="1" r:id="rId1"/>
  </sheets>
  <definedNames>
    <definedName name="_xlnm._FilterDatabase" localSheetId="0" hidden="1">Table1!$A$5:$I$5</definedName>
    <definedName name="_xlnm.Print_Titles" localSheetId="0">Table1!$4:$5</definedName>
    <definedName name="_xlnm.Print_Area" localSheetId="0">Table1!$A$1:$K$20</definedName>
  </definedNames>
  <calcPr calcId="162913" refMode="R1C1"/>
</workbook>
</file>

<file path=xl/calcChain.xml><?xml version="1.0" encoding="utf-8"?>
<calcChain xmlns="http://schemas.openxmlformats.org/spreadsheetml/2006/main">
  <c r="E6" i="1" l="1"/>
  <c r="D6" i="1"/>
  <c r="C6" i="1"/>
  <c r="E8" i="1"/>
  <c r="H8" i="1" l="1"/>
  <c r="H10" i="1"/>
  <c r="E10" i="1" l="1"/>
  <c r="K8" i="1" l="1"/>
  <c r="K7" i="1" s="1"/>
  <c r="K10" i="1"/>
  <c r="K9" i="1" s="1"/>
  <c r="J9" i="1"/>
  <c r="I9" i="1"/>
  <c r="H9" i="1"/>
  <c r="G9" i="1"/>
  <c r="F9" i="1"/>
  <c r="J7" i="1"/>
  <c r="I7" i="1"/>
  <c r="H7" i="1"/>
  <c r="G7" i="1"/>
  <c r="F7" i="1"/>
  <c r="K13" i="1"/>
  <c r="J13" i="1"/>
  <c r="J12" i="1" s="1"/>
  <c r="J11" i="1" s="1"/>
  <c r="I13" i="1"/>
  <c r="I12" i="1" s="1"/>
  <c r="I11" i="1" s="1"/>
  <c r="H13" i="1"/>
  <c r="H12" i="1" s="1"/>
  <c r="H11" i="1" s="1"/>
  <c r="G13" i="1"/>
  <c r="K12" i="1"/>
  <c r="K11" i="1" s="1"/>
  <c r="G12" i="1"/>
  <c r="G11" i="1" s="1"/>
  <c r="F13" i="1"/>
  <c r="F12" i="1" s="1"/>
  <c r="F11" i="1" s="1"/>
  <c r="E14" i="1"/>
  <c r="D13" i="1"/>
  <c r="D12" i="1" s="1"/>
  <c r="D11" i="1" s="1"/>
  <c r="E9" i="1"/>
  <c r="D9" i="1"/>
  <c r="E7" i="1"/>
  <c r="D7" i="1"/>
  <c r="C13" i="1"/>
  <c r="C9" i="1"/>
  <c r="C7" i="1"/>
  <c r="E13" i="1" l="1"/>
  <c r="H6" i="1"/>
  <c r="G6" i="1"/>
  <c r="I6" i="1"/>
  <c r="F6" i="1"/>
  <c r="C12" i="1"/>
  <c r="K6" i="1"/>
  <c r="J6" i="1"/>
  <c r="K18" i="1"/>
  <c r="K17" i="1" s="1"/>
  <c r="K16" i="1" s="1"/>
  <c r="K15" i="1" s="1"/>
  <c r="H18" i="1"/>
  <c r="H17" i="1" s="1"/>
  <c r="H16" i="1" s="1"/>
  <c r="H15" i="1" s="1"/>
  <c r="J18" i="1"/>
  <c r="J17" i="1"/>
  <c r="J16" i="1" s="1"/>
  <c r="J15" i="1" s="1"/>
  <c r="G18" i="1"/>
  <c r="G17" i="1" s="1"/>
  <c r="G16" i="1" s="1"/>
  <c r="G15" i="1" s="1"/>
  <c r="C11" i="1" l="1"/>
  <c r="E12" i="1"/>
  <c r="K20" i="1"/>
  <c r="H20" i="1"/>
  <c r="E19" i="1"/>
  <c r="E11" i="1" l="1"/>
  <c r="E18" i="1"/>
  <c r="E17" i="1" l="1"/>
  <c r="E16" i="1" s="1"/>
  <c r="E15" i="1" s="1"/>
  <c r="E20" i="1" s="1"/>
  <c r="C18" i="1"/>
  <c r="D18" i="1" s="1"/>
  <c r="C17" i="1" l="1"/>
  <c r="I18" i="1"/>
  <c r="F18" i="1"/>
  <c r="I17" i="1" l="1"/>
  <c r="F17" i="1"/>
  <c r="C16" i="1"/>
  <c r="D17" i="1"/>
  <c r="I16" i="1" l="1"/>
  <c r="F16" i="1"/>
  <c r="D16" i="1"/>
  <c r="C15" i="1"/>
  <c r="C20" i="1" s="1"/>
  <c r="D15" i="1" l="1"/>
  <c r="D20" i="1" s="1"/>
  <c r="I15" i="1"/>
  <c r="F15" i="1"/>
  <c r="J20" i="1" l="1"/>
  <c r="I20" i="1"/>
  <c r="G20" i="1"/>
  <c r="F20" i="1"/>
</calcChain>
</file>

<file path=xl/sharedStrings.xml><?xml version="1.0" encoding="utf-8"?>
<sst xmlns="http://schemas.openxmlformats.org/spreadsheetml/2006/main" count="43" uniqueCount="40">
  <si>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</si>
  <si>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</si>
  <si>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</si>
  <si>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</si>
  <si>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</si>
  <si>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</si>
  <si>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</si>
  <si>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</si>
  <si>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Изменение +/-</t>
  </si>
  <si>
    <t>Сумма
на 2022 год</t>
  </si>
  <si>
    <t>905 01 05 00 00 00 0000 000</t>
  </si>
  <si>
    <t>905 01 05 00 00 00 0000 600</t>
  </si>
  <si>
    <t>905 01 05 02 00 00 0000 600</t>
  </si>
  <si>
    <t>905 01 05 02 01 00 0000 610</t>
  </si>
  <si>
    <t>905 01 05 02 01 05 0000 610</t>
  </si>
  <si>
    <t>Уменьшение прочих остатков денежных средств бюджетов муниципальных районов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</si>
  <si>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</si>
  <si>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</si>
  <si>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</si>
  <si>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</si>
  <si>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</si>
  <si>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 Иные источники внутреннего финансирования дефицитов бюджетов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</si>
  <si>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</si>
  <si>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</si>
  <si>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</si>
  <si>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902 0102000000 0000 000</t>
  </si>
  <si>
    <t xml:space="preserve"> 902 0102000000 0000 700</t>
  </si>
  <si>
    <t xml:space="preserve"> 902 0102000004 0000 710</t>
  </si>
  <si>
    <t xml:space="preserve"> 902 0102000000 0000 800</t>
  </si>
  <si>
    <t xml:space="preserve"> 902 0102000004 0000 810</t>
  </si>
  <si>
    <t xml:space="preserve"> 903 0106000000 0000 000</t>
  </si>
  <si>
    <t xml:space="preserve"> 903 0106010000 0000 000</t>
  </si>
  <si>
    <t xml:space="preserve"> 903 0106010000 0000 630</t>
  </si>
  <si>
    <t>903 0106010004 0000 630</t>
  </si>
  <si>
    <t>Сумма
на 2022год</t>
  </si>
  <si>
    <t>Сумма
на 2023 год</t>
  </si>
  <si>
    <t>Анализ источников внутреннего финансирования дефицита бюджета Стародубского муниципального округа Брянской области на 2021 год и на плановый период 2022 и 2023 годов</t>
  </si>
  <si>
    <t>Приложение 3 к пояснительной записке</t>
  </si>
  <si>
    <t>Сумма
на 2023год</t>
  </si>
  <si>
    <t>Сумма
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</si>
</sst>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"/>
      <family val="1"/>
    </font>
    <font>
      <b/>
      <sz val="10"/>
      <color rgb="FF000000"/>
      <name val="Times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6">
      <alignment horizontal="left" wrapText="1" indent="2"/>
    </xf>
    <xf numFmtId="49" fontId="4" fillId="0" borderId="7">
      <alignment horizontal="center" shrinkToFit="1"/>
    </xf>
  </cellStyleXfs>
  <cellXfs count="23">
    <xf numFmtId="0" fontId="0" fillId="0" borderId="0" xfId="0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" fontId="1" fillId="0" borderId="2" xfId="0" applyNumberFormat="1" applyFont="1" applyFill="1" applyBorder="1" applyAlignment="1">
      <alignment vertical="center" wrapText="1"/>
    </xf>
    <xf numFmtId="4" fontId="3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5" fillId="0" borderId="2" xfId="1" applyNumberFormat="1" applyFont="1" applyBorder="1" applyAlignment="1" applyProtection="1">
      <alignment vertical="top" wrapText="1"/>
    </xf>
    <xf numFmtId="49" fontId="5" fillId="0" borderId="8" xfId="2" applyNumberFormat="1" applyFont="1" applyBorder="1" applyProtection="1">
      <alignment horizontal="center" shrinkToFit="1"/>
    </xf>
    <xf numFmtId="49" fontId="6" fillId="0" borderId="8" xfId="2" applyNumberFormat="1" applyFont="1" applyBorder="1" applyProtection="1">
      <alignment horizontal="center" shrinkToFit="1"/>
    </xf>
    <xf numFmtId="0" fontId="6" fillId="0" borderId="2" xfId="1" applyNumberFormat="1" applyFont="1" applyBorder="1" applyAlignment="1" applyProtection="1">
      <alignment vertical="top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xl106" xfId="1"/>
    <cellStyle name="xl114" xfId="2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A4" zoomScale="120" zoomScaleNormal="120" workbookViewId="0">
      <selection activeCell="F18" sqref="F18"/>
    </sheetView>
  </sheetViews>
  <sheetFormatPr defaultColWidth="9.140625" defaultRowHeight="18" x14ac:dyDescent="0.25"/>
  <cols>
    <col min="1" max="1" width="26" style="9" customWidth="1"/>
    <col min="2" max="2" width="32" style="9" customWidth="1"/>
    <col min="3" max="3" width="15.5703125" style="9" bestFit="1" customWidth="1"/>
    <col min="4" max="5" width="15.5703125" style="9" customWidth="1"/>
    <col min="6" max="6" width="15.5703125" style="9" bestFit="1" customWidth="1"/>
    <col min="7" max="7" width="14.85546875" style="9" bestFit="1" customWidth="1"/>
    <col min="8" max="8" width="15.5703125" style="9" customWidth="1"/>
    <col min="9" max="11" width="15.42578125" style="2" bestFit="1" customWidth="1"/>
    <col min="12" max="16384" width="9.140625" style="2"/>
  </cols>
  <sheetData>
    <row r="1" spans="1:11" ht="18" customHeight="1" x14ac:dyDescent="0.25">
      <c r="A1" s="8"/>
      <c r="B1" s="8"/>
      <c r="D1" s="12"/>
      <c r="E1" s="12"/>
      <c r="F1" s="12"/>
      <c r="G1" s="12"/>
      <c r="H1" s="12"/>
      <c r="I1" s="21" t="s">
        <v>37</v>
      </c>
      <c r="J1" s="21"/>
      <c r="K1" s="21"/>
    </row>
    <row r="2" spans="1:11" ht="30" customHeight="1" x14ac:dyDescent="0.25">
      <c r="A2" s="22" t="s">
        <v>36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K3" s="1" t="s">
        <v>0</v>
      </c>
    </row>
    <row r="4" spans="1:11" ht="31.5" customHeight="1" x14ac:dyDescent="0.25">
      <c r="A4" s="6" t="s">
        <v>1</v>
      </c>
      <c r="B4" s="6" t="s">
        <v>2</v>
      </c>
      <c r="C4" s="7" t="s">
        <v>9</v>
      </c>
      <c r="D4" s="7" t="s">
        <v>8</v>
      </c>
      <c r="E4" s="7" t="s">
        <v>34</v>
      </c>
      <c r="F4" s="7" t="s">
        <v>38</v>
      </c>
      <c r="G4" s="7" t="s">
        <v>8</v>
      </c>
      <c r="H4" s="7" t="s">
        <v>35</v>
      </c>
      <c r="I4" s="7" t="s">
        <v>39</v>
      </c>
      <c r="J4" s="7" t="s">
        <v>8</v>
      </c>
      <c r="K4" s="7" t="s">
        <v>39</v>
      </c>
    </row>
    <row r="5" spans="1:1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</row>
    <row r="6" spans="1:11" ht="25.5" x14ac:dyDescent="0.2">
      <c r="A6" s="15" t="s">
        <v>25</v>
      </c>
      <c r="B6" s="16" t="s">
        <v>16</v>
      </c>
      <c r="C6" s="17">
        <f>C7+C9</f>
        <v>0</v>
      </c>
      <c r="D6" s="17">
        <f t="shared" ref="D6:E6" si="0">D7+D9</f>
        <v>0</v>
      </c>
      <c r="E6" s="17">
        <f t="shared" si="0"/>
        <v>0</v>
      </c>
      <c r="F6" s="17">
        <f t="shared" ref="F6" si="1">F7+F9</f>
        <v>0</v>
      </c>
      <c r="G6" s="17">
        <f t="shared" ref="G6" si="2">G7+G9</f>
        <v>0</v>
      </c>
      <c r="H6" s="17">
        <f t="shared" ref="H6" si="3">H7+H9</f>
        <v>0</v>
      </c>
      <c r="I6" s="17">
        <f t="shared" ref="I6" si="4">I7+I9</f>
        <v>0</v>
      </c>
      <c r="J6" s="17">
        <f t="shared" ref="J6" si="5">J7+J9</f>
        <v>0</v>
      </c>
      <c r="K6" s="17">
        <f t="shared" ref="K6" si="6">K7+K9</f>
        <v>0</v>
      </c>
    </row>
    <row r="7" spans="1:11" ht="38.25" x14ac:dyDescent="0.2">
      <c r="A7" s="14" t="s">
        <v>26</v>
      </c>
      <c r="B7" s="13" t="s">
        <v>17</v>
      </c>
      <c r="C7" s="18">
        <f>C8</f>
        <v>20972775</v>
      </c>
      <c r="D7" s="18">
        <f t="shared" ref="D7:F7" si="7">D8</f>
        <v>0</v>
      </c>
      <c r="E7" s="18">
        <f t="shared" si="7"/>
        <v>20972775</v>
      </c>
      <c r="F7" s="18">
        <f t="shared" si="7"/>
        <v>0</v>
      </c>
      <c r="G7" s="18">
        <f t="shared" ref="G7" si="8">G8</f>
        <v>0</v>
      </c>
      <c r="H7" s="18">
        <f t="shared" ref="H7" si="9">H8</f>
        <v>0</v>
      </c>
      <c r="I7" s="18">
        <f t="shared" ref="I7" si="10">I8</f>
        <v>20972775</v>
      </c>
      <c r="J7" s="18">
        <f t="shared" ref="J7" si="11">J8</f>
        <v>0</v>
      </c>
      <c r="K7" s="18">
        <f t="shared" ref="K7" si="12">K8</f>
        <v>20972775</v>
      </c>
    </row>
    <row r="8" spans="1:11" ht="51" x14ac:dyDescent="0.2">
      <c r="A8" s="14" t="s">
        <v>27</v>
      </c>
      <c r="B8" s="13" t="s">
        <v>18</v>
      </c>
      <c r="C8" s="18">
        <v>20972775</v>
      </c>
      <c r="D8" s="18">
        <v>0</v>
      </c>
      <c r="E8" s="18">
        <f>C8+D8</f>
        <v>20972775</v>
      </c>
      <c r="F8" s="18">
        <v>0</v>
      </c>
      <c r="G8" s="18">
        <v>0</v>
      </c>
      <c r="H8" s="18">
        <f>F8+G8</f>
        <v>0</v>
      </c>
      <c r="I8" s="18">
        <v>20972775</v>
      </c>
      <c r="J8" s="18">
        <v>0</v>
      </c>
      <c r="K8" s="18">
        <f>I8+J8</f>
        <v>20972775</v>
      </c>
    </row>
    <row r="9" spans="1:11" ht="51" x14ac:dyDescent="0.2">
      <c r="A9" s="14" t="s">
        <v>28</v>
      </c>
      <c r="B9" s="13" t="s">
        <v>19</v>
      </c>
      <c r="C9" s="18">
        <f>C10</f>
        <v>-20972775</v>
      </c>
      <c r="D9" s="18">
        <f t="shared" ref="D9:E9" si="13">D10</f>
        <v>0</v>
      </c>
      <c r="E9" s="18">
        <f t="shared" si="13"/>
        <v>-20972775</v>
      </c>
      <c r="F9" s="18">
        <f t="shared" ref="F9" si="14">F10</f>
        <v>0</v>
      </c>
      <c r="G9" s="18">
        <f t="shared" ref="G9" si="15">G10</f>
        <v>0</v>
      </c>
      <c r="H9" s="18">
        <f t="shared" ref="H9" si="16">H10</f>
        <v>0</v>
      </c>
      <c r="I9" s="18">
        <f t="shared" ref="I9" si="17">I10</f>
        <v>-20972775</v>
      </c>
      <c r="J9" s="18">
        <f t="shared" ref="J9" si="18">J10</f>
        <v>0</v>
      </c>
      <c r="K9" s="18">
        <f t="shared" ref="K9" si="19">K10</f>
        <v>-20972775</v>
      </c>
    </row>
    <row r="10" spans="1:11" ht="51" x14ac:dyDescent="0.2">
      <c r="A10" s="14" t="s">
        <v>29</v>
      </c>
      <c r="B10" s="13" t="s">
        <v>20</v>
      </c>
      <c r="C10" s="18">
        <v>-20972775</v>
      </c>
      <c r="D10" s="18">
        <v>0</v>
      </c>
      <c r="E10" s="18">
        <f>C10+D10</f>
        <v>-20972775</v>
      </c>
      <c r="F10" s="18">
        <v>0</v>
      </c>
      <c r="G10" s="18">
        <v>0</v>
      </c>
      <c r="H10" s="18">
        <f>F10+G10</f>
        <v>0</v>
      </c>
      <c r="I10" s="18">
        <v>-20972775</v>
      </c>
      <c r="J10" s="18">
        <v>0</v>
      </c>
      <c r="K10" s="18">
        <f>I10+J10</f>
        <v>-20972775</v>
      </c>
    </row>
    <row r="11" spans="1:11" ht="38.25" x14ac:dyDescent="0.2">
      <c r="A11" s="15" t="s">
        <v>30</v>
      </c>
      <c r="B11" s="16" t="s">
        <v>21</v>
      </c>
      <c r="C11" s="17">
        <f t="shared" ref="C11:D13" si="20">C12</f>
        <v>0</v>
      </c>
      <c r="D11" s="17">
        <f t="shared" si="20"/>
        <v>0</v>
      </c>
      <c r="E11" s="17">
        <f t="shared" ref="E11:E13" si="21">C11+D11</f>
        <v>0</v>
      </c>
      <c r="F11" s="17">
        <f>F12</f>
        <v>0</v>
      </c>
      <c r="G11" s="17">
        <f t="shared" ref="G11:K13" si="22">G12</f>
        <v>0</v>
      </c>
      <c r="H11" s="17">
        <f t="shared" si="22"/>
        <v>0</v>
      </c>
      <c r="I11" s="17">
        <f t="shared" si="22"/>
        <v>0</v>
      </c>
      <c r="J11" s="17">
        <f t="shared" si="22"/>
        <v>0</v>
      </c>
      <c r="K11" s="17">
        <f t="shared" si="22"/>
        <v>0</v>
      </c>
    </row>
    <row r="12" spans="1:11" ht="51" x14ac:dyDescent="0.2">
      <c r="A12" s="14" t="s">
        <v>31</v>
      </c>
      <c r="B12" s="13" t="s">
        <v>22</v>
      </c>
      <c r="C12" s="18">
        <f t="shared" si="20"/>
        <v>0</v>
      </c>
      <c r="D12" s="18">
        <f t="shared" si="20"/>
        <v>0</v>
      </c>
      <c r="E12" s="18">
        <f t="shared" si="21"/>
        <v>0</v>
      </c>
      <c r="F12" s="18">
        <f>F13</f>
        <v>0</v>
      </c>
      <c r="G12" s="18">
        <f t="shared" si="22"/>
        <v>0</v>
      </c>
      <c r="H12" s="18">
        <f t="shared" si="22"/>
        <v>0</v>
      </c>
      <c r="I12" s="18">
        <f t="shared" si="22"/>
        <v>0</v>
      </c>
      <c r="J12" s="18">
        <f t="shared" si="22"/>
        <v>0</v>
      </c>
      <c r="K12" s="18">
        <f t="shared" si="22"/>
        <v>0</v>
      </c>
    </row>
    <row r="13" spans="1:11" ht="51" x14ac:dyDescent="0.2">
      <c r="A13" s="14" t="s">
        <v>32</v>
      </c>
      <c r="B13" s="13" t="s">
        <v>23</v>
      </c>
      <c r="C13" s="18">
        <f t="shared" si="20"/>
        <v>0</v>
      </c>
      <c r="D13" s="18">
        <f t="shared" si="20"/>
        <v>0</v>
      </c>
      <c r="E13" s="18">
        <f t="shared" si="21"/>
        <v>0</v>
      </c>
      <c r="F13" s="18">
        <f>F14</f>
        <v>0</v>
      </c>
      <c r="G13" s="18">
        <f t="shared" si="22"/>
        <v>0</v>
      </c>
      <c r="H13" s="18">
        <f t="shared" si="22"/>
        <v>0</v>
      </c>
      <c r="I13" s="18">
        <f t="shared" si="22"/>
        <v>0</v>
      </c>
      <c r="J13" s="18">
        <f t="shared" si="22"/>
        <v>0</v>
      </c>
      <c r="K13" s="18">
        <f t="shared" si="22"/>
        <v>0</v>
      </c>
    </row>
    <row r="14" spans="1:11" ht="51" x14ac:dyDescent="0.2">
      <c r="A14" s="14" t="s">
        <v>33</v>
      </c>
      <c r="B14" s="13" t="s">
        <v>24</v>
      </c>
      <c r="C14" s="18">
        <v>0</v>
      </c>
      <c r="D14" s="18">
        <v>0</v>
      </c>
      <c r="E14" s="18">
        <f>C14+D14</f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ht="25.5" x14ac:dyDescent="0.25">
      <c r="A15" s="6" t="s">
        <v>10</v>
      </c>
      <c r="B15" s="4" t="s">
        <v>4</v>
      </c>
      <c r="C15" s="11">
        <f t="shared" ref="C15:E15" si="23">C16</f>
        <v>17851783.52</v>
      </c>
      <c r="D15" s="11">
        <f t="shared" ref="D15:D17" si="24">E15-C15</f>
        <v>0</v>
      </c>
      <c r="E15" s="11">
        <f t="shared" si="23"/>
        <v>17851783.52</v>
      </c>
      <c r="F15" s="11">
        <f t="shared" ref="F15:K18" si="25">F16</f>
        <v>0</v>
      </c>
      <c r="G15" s="11">
        <f t="shared" si="25"/>
        <v>0</v>
      </c>
      <c r="H15" s="11">
        <f t="shared" si="25"/>
        <v>0</v>
      </c>
      <c r="I15" s="11">
        <f t="shared" si="25"/>
        <v>0</v>
      </c>
      <c r="J15" s="11">
        <f t="shared" si="25"/>
        <v>0</v>
      </c>
      <c r="K15" s="11">
        <f t="shared" si="25"/>
        <v>0</v>
      </c>
    </row>
    <row r="16" spans="1:11" ht="25.5" x14ac:dyDescent="0.25">
      <c r="A16" s="6" t="s">
        <v>11</v>
      </c>
      <c r="B16" s="3" t="s">
        <v>5</v>
      </c>
      <c r="C16" s="10">
        <f>C17</f>
        <v>17851783.52</v>
      </c>
      <c r="D16" s="10">
        <f t="shared" si="24"/>
        <v>0</v>
      </c>
      <c r="E16" s="10">
        <f>E17</f>
        <v>17851783.52</v>
      </c>
      <c r="F16" s="10">
        <f t="shared" si="25"/>
        <v>0</v>
      </c>
      <c r="G16" s="10">
        <f t="shared" si="25"/>
        <v>0</v>
      </c>
      <c r="H16" s="10">
        <f t="shared" si="25"/>
        <v>0</v>
      </c>
      <c r="I16" s="10">
        <f t="shared" si="25"/>
        <v>0</v>
      </c>
      <c r="J16" s="10">
        <f t="shared" si="25"/>
        <v>0</v>
      </c>
      <c r="K16" s="10">
        <f t="shared" si="25"/>
        <v>0</v>
      </c>
    </row>
    <row r="17" spans="1:11" ht="25.5" x14ac:dyDescent="0.25">
      <c r="A17" s="6" t="s">
        <v>12</v>
      </c>
      <c r="B17" s="3" t="s">
        <v>6</v>
      </c>
      <c r="C17" s="10">
        <f>C18</f>
        <v>17851783.52</v>
      </c>
      <c r="D17" s="10">
        <f t="shared" si="24"/>
        <v>0</v>
      </c>
      <c r="E17" s="10">
        <f>E18</f>
        <v>17851783.52</v>
      </c>
      <c r="F17" s="10">
        <f t="shared" si="25"/>
        <v>0</v>
      </c>
      <c r="G17" s="10">
        <f t="shared" si="25"/>
        <v>0</v>
      </c>
      <c r="H17" s="10">
        <f t="shared" si="25"/>
        <v>0</v>
      </c>
      <c r="I17" s="10">
        <f t="shared" si="25"/>
        <v>0</v>
      </c>
      <c r="J17" s="10">
        <f t="shared" si="25"/>
        <v>0</v>
      </c>
      <c r="K17" s="10">
        <f t="shared" si="25"/>
        <v>0</v>
      </c>
    </row>
    <row r="18" spans="1:11" ht="25.5" x14ac:dyDescent="0.25">
      <c r="A18" s="6" t="s">
        <v>13</v>
      </c>
      <c r="B18" s="3" t="s">
        <v>7</v>
      </c>
      <c r="C18" s="10">
        <f>C19</f>
        <v>17851783.52</v>
      </c>
      <c r="D18" s="10">
        <f>E18-C18</f>
        <v>0</v>
      </c>
      <c r="E18" s="10">
        <f>E19</f>
        <v>17851783.52</v>
      </c>
      <c r="F18" s="10">
        <f t="shared" si="25"/>
        <v>0</v>
      </c>
      <c r="G18" s="10">
        <f t="shared" si="25"/>
        <v>0</v>
      </c>
      <c r="H18" s="10">
        <f t="shared" si="25"/>
        <v>0</v>
      </c>
      <c r="I18" s="10">
        <f t="shared" si="25"/>
        <v>0</v>
      </c>
      <c r="J18" s="10">
        <f t="shared" si="25"/>
        <v>0</v>
      </c>
      <c r="K18" s="10">
        <f t="shared" si="25"/>
        <v>0</v>
      </c>
    </row>
    <row r="19" spans="1:11" ht="38.25" x14ac:dyDescent="0.25">
      <c r="A19" s="6" t="s">
        <v>14</v>
      </c>
      <c r="B19" s="3" t="s">
        <v>15</v>
      </c>
      <c r="C19" s="10">
        <v>17851783.52</v>
      </c>
      <c r="D19" s="10">
        <v>0</v>
      </c>
      <c r="E19" s="10">
        <f>C19+D19</f>
        <v>17851783.52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</row>
    <row r="20" spans="1:11" x14ac:dyDescent="0.25">
      <c r="A20" s="19" t="s">
        <v>3</v>
      </c>
      <c r="B20" s="20"/>
      <c r="C20" s="11">
        <f>C6+C11+C15</f>
        <v>17851783.52</v>
      </c>
      <c r="D20" s="11">
        <f>D6+D11+D15</f>
        <v>0</v>
      </c>
      <c r="E20" s="11">
        <f>E6+E11+E15</f>
        <v>17851783.52</v>
      </c>
      <c r="F20" s="11">
        <f t="shared" ref="F20:K20" si="26">F15</f>
        <v>0</v>
      </c>
      <c r="G20" s="11">
        <f t="shared" si="26"/>
        <v>0</v>
      </c>
      <c r="H20" s="11">
        <f t="shared" si="26"/>
        <v>0</v>
      </c>
      <c r="I20" s="11">
        <f t="shared" si="26"/>
        <v>0</v>
      </c>
      <c r="J20" s="11">
        <f t="shared" si="26"/>
        <v>0</v>
      </c>
      <c r="K20" s="11">
        <f t="shared" si="26"/>
        <v>0</v>
      </c>
    </row>
    <row r="21" spans="1:11" x14ac:dyDescent="0.25">
      <c r="I21" s="5"/>
    </row>
  </sheetData>
  <autoFilter ref="A5:I5"/>
  <mergeCells count="3">
    <mergeCell ref="A20:B20"/>
    <mergeCell ref="I1:K1"/>
    <mergeCell ref="A2:K2"/>
  </mergeCells>
  <printOptions horizontalCentered="1"/>
  <pageMargins left="0.70866141732283472" right="0.70866141732283472" top="0.59055118110236227" bottom="0.74803149606299213" header="0.31496062992125984" footer="0.31496062992125984"/>
  <pageSetup paperSize="9" scale="66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2022-03-08T14:02:57Z</dcterms:modified>
</cp:coreProperties>
</file>