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Z:\УТОЧНЕНИЕ\2025\май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3" i="5" l="1"/>
  <c r="C12" i="5" s="1"/>
  <c r="C16" i="5"/>
  <c r="C15" i="5" s="1"/>
  <c r="C19" i="5"/>
  <c r="C18" i="5" s="1"/>
  <c r="C11" i="5" l="1"/>
  <c r="C45" i="5"/>
  <c r="C44" i="5" s="1"/>
  <c r="C37" i="5"/>
  <c r="C33" i="5"/>
  <c r="C30" i="5"/>
  <c r="C29" i="5" s="1"/>
  <c r="C32" i="5" l="1"/>
  <c r="C22" i="5" s="1"/>
  <c r="C21" i="5" s="1"/>
  <c r="E51" i="5"/>
  <c r="D51" i="5"/>
  <c r="C48" i="5" l="1"/>
  <c r="C47" i="5" s="1"/>
  <c r="E26" i="5" l="1"/>
  <c r="D26" i="5"/>
  <c r="C27" i="5"/>
  <c r="C26" i="5" s="1"/>
  <c r="C24" i="5" l="1"/>
  <c r="C23" i="5" s="1"/>
  <c r="C51" i="5" s="1"/>
  <c r="E45" i="5" l="1"/>
  <c r="E44" i="5" s="1"/>
  <c r="D45" i="5"/>
  <c r="D44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<sst xmlns="http://schemas.openxmlformats.org/spreadsheetml/2006/main" count="643" uniqueCount="401">
  <si>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</si>
  <si>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</si>
  <si>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</si>
  <si>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</si>
  <si>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</si>
  <si>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</si>
  <si>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</si>
  <si>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</si>
  <si>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</si>
  <si>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</si>
  <si>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</si>
  <si>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</si>
  <si>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</si>
  <si>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</si>
  <si>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</si>
  <si>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</si>
  <si>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</si>
  <si>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</si>
  <si>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</si>
  <si>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</si>
  <si>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</si>
  <si>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</si>
  <si>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</si>
  <si>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</si>
  <si>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</si>
  <si>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</si>
  <si>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</si>
  <si>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</si>
  <si>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</si>
  <si>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</si>
  <si>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</si>
  <si>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</si>
  <si>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</si>
  <si>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</si>
  <si>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</si>
  <si>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</si>
  <si>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</si>
  <si>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</si>
  <si>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</si>
  <si>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</si>
  <si>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</si>
  <si>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</si>
  <si>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</si>
  <si>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</si>
  <si>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</si>
  <si>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</si>
  <si>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</si>
  <si>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</si>
  <si>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</si>
  <si>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</si>
  <si>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</si>
  <si>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</si>
  <si>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</si>
  <si>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</si>
  <si>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</si>
  <si>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</si>
  <si>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</si>
  <si>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</si>
  <si>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</si>
  <si>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</si>
  <si>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</si>
  <si>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</si>
  <si>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</si>
  <si>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</si>
  <si>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</si>
  <si>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</si>
  <si>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</si>
  <si>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</si>
  <si>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</si>
  <si>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</si>
  <si>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</si>
  <si>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</si>
  <si>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</si>
  <si>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</si>
  <si>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</si>
  <si>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</si>
  <si>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</si>
  <si>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</si>
  <si>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</si>
  <si>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</si>
  <si>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</si>
  <si>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</si>
  <si>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</si>
  <si>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</si>
  <si>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</si>
  <si>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</si>
  <si>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</si>
  <si>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</si>
  <si>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</si>
  <si>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</si>
  <si>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</si>
  <si>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</si>
  <si>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</si>
  <si>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</si>
  <si>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</si>
  <si>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</si>
  <si>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</si>
  <si>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</si>
  <si>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</si>
  <si>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</si>
  <si>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</si>
  <si>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</si>
  <si>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</si>
  <si>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</si>
  <si>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</si>
  <si>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</si>
  <si>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</si>
  <si>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</si>
  <si>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</si>
  <si>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</si>
  <si>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</si>
  <si>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</si>
  <si>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</si>
  <si>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</si>
  <si>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</si>
  <si>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</si>
  <si>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</si>
  <si>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</si>
  <si>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</si>
  <si>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</si>
  <si>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</si>
  <si>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</si>
  <si>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</si>
  <si>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</si>
  <si>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</si>
  <si>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</si>
  <si>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</si>
  <si>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</si>
  <si>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</si>
  <si>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</si>
  <si>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</si>
  <si>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</si>
  <si>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</si>
  <si>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</si>
  <si>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</si>
  <si>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</si>
  <si>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</si>
  <si>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</si>
  <si>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</si>
  <si>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</si>
  <si>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</si>
  <si>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</si>
  <si>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</si>
  <si>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</si>
  <si>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</si>
  <si>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</si>
  <si>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</si>
  <si>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</si>
  <si>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</si>
  <si>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</si>
  <si>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</si>
  <si>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</si>
  <si>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</si>
  <si>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</si>
  <si>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</si>
  <si>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</si>
  <si>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</si>
  <si>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</si>
  <si>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</si>
  <si>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</si>
  <si>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</si>
  <si>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</si>
  <si>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</si>
  <si>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</si>
  <si>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</si>
  <si>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</si>
  <si>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</si>
  <si>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</si>
  <si>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</si>
  <si>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</si>
  <si>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</si>
  <si>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</si>
  <si>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</si>
  <si>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</si>
  <si>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</si>
  <si>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</si>
  <si>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</si>
  <si>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</si>
  <si>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</si>
  <si>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</si>
  <si>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</si>
  <si>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</si>
  <si>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</si>
  <si>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</si>
  <si>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</si>
  <si>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</si>
  <si>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</si>
  <si>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</si>
  <si>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</si>
  <si>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</si>
  <si>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</si>
  <si>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</si>
  <si>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</si>
  <si>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</si>
  <si>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</si>
  <si>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</si>
  <si>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</si>
  <si>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</si>
  <si>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</si>
  <si>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</si>
  <si>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</si>
  <si>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</si>
  <si>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</si>
  <si>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</si>
  <si>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</si>
  <si>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</si>
  <si>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</si>
  <si>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</si>
  <si>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</si>
  <si>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</si>
  <si>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</si>
  <si>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</si>
  <si>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</si>
  <si>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</si>
  <si>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</si>
  <si>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</si>
  <si>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</si>
  <si>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</si>
  <si>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</si>
  <si>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</si>
  <si>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</si>
  <si>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</si>
  <si>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</si>
  <si>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</si>
  <si>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</si>
  <si>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</si>
  <si>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</si>
  <si>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</si>
  <si>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</si>
  <si>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</si>
  <si>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</si>
  <si>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</si>
  <si>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</si>
  <si>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</si>
  <si>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</si>
  <si>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</si>
  <si>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</si>
  <si>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</si>
  <si>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</si>
  <si>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</si>
  <si>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</si>
  <si>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</si>
  <si>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</si>
  <si>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</si>
  <si>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</si>
  <si>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</si>
  <si>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</si>
  <si>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</si>
  <si>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</si>
  <si>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</si>
  <si>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</si>
  <si>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</si>
  <si>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</si>
  <si>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</si>
  <si>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</si>
  <si>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</si>
  <si>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</si>
  <si>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</si>
  <si>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</si>
  <si>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</si>
  <si>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</si>
  <si>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</si>
  <si>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</si>
  <si>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</si>
  <si>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</si>
  <si>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</si>
  <si>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</si>
  <si>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</si>
  <si>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</si>
  <si>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</si>
  <si>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</si>
  <si>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</si>
  <si>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</si>
  <si>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</si>
  <si>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</si>
  <si>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</si>
  <si>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</si>
  <si>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</si>
  <si>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</si>
  <si>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</si>
  <si>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</si>
  <si>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</si>
  <si>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</si>
  <si>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</si>
  <si>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</si>
  <si>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</si>
  <si>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</si>
  <si>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</si>
  <si>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</si>
  <si>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</si>
  <si>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</si>
  <si>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</si>
  <si>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</si>
  <si>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</si>
  <si>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</si>
  <si>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</si>
  <si>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</si>
  <si>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</si>
  <si>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</si>
  <si>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</si>
  <si>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</si>
  <si>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</si>
  <si>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</si>
  <si>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</si>
  <si>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</si>
  <si>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</si>
  <si>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</si>
  <si>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</si>
  <si>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</si>
  <si>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</si>
  <si>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</si>
  <si>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</si>
  <si>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</si>
  <si>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</si>
  <si>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</si>
  <si>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</si>
  <si>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</si>
  <si>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</si>
  <si>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</si>
  <si>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</si>
  <si>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</si>
  <si>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</si>
  <si>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</si>
  <si>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</si>
  <si>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</si>
  <si>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</si>
  <si>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</si>
  <si>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</si>
  <si>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</si>
  <si>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</si>
  <si>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</si>
  <si>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</si>
  <si>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</si>
  <si>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</si>
  <si>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</si>
  <si>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</si>
  <si>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</si>
  <si>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</si>
  <si>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</si>
  <si>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</si>
  <si>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</si>
  <si>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</si>
  <si>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</si>
  <si>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</si>
  <si>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</si>
  <si>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</si>
  <si>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</si>
  <si>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</si>
  <si>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</si>
  <si>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</si>
  <si>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</si>
  <si>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</si>
  <si>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</si>
  <si>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</si>
  <si>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</si>
  <si>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</si>
  <si>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</si>
  <si>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</si>
  <si>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</si>
  <si>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</si>
  <si>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</si>
  <si>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</si>
  <si>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</si>
  <si>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</si>
  <si>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</si>
  <si>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</si>
  <si>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</si>
  <si>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</si>
  <si>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</si>
  <si>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</si>
  <si>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</si>
  <si>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</si>
  <si>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</si>
  <si>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</si>
  <si>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</si>
  <si>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</si>
  <si>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</si>
  <si>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</si>
  <si>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</si>
  <si>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</si>
  <si>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</si>
  <si>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</si>
  <si>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</si>
  <si>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</si>
  <si>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>000 1 05 04000 02 0000 110</t>
  </si>
  <si>
    <t>Налог, взимаемый в связи с применением патентной системы налогообложения</t>
  </si>
  <si>
    <t>000 1 05 04060 02 0000 110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</si>
  <si>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</si>
  <si>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</si>
  <si>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</si>
  <si>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</si>
  <si>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</si>
  <si>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</si>
  <si>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</si>
  <si>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</si>
  <si>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</si>
  <si>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000 1 13 02990 00 0000 130</t>
  </si>
  <si>
    <t>Прочие 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</si>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</sst>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2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1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justify" vertical="top" wrapText="1"/>
    </xf>
    <xf numFmtId="0" fontId="107" fillId="0" borderId="1" xfId="0" applyFont="1" applyFill="1" applyBorder="1" applyAlignment="1">
      <alignment horizontal="left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7" fillId="0" borderId="0" xfId="0" applyFont="1" applyFill="1" applyAlignment="1">
      <alignment horizontal="justify" vertical="top" wrapText="1"/>
    </xf>
    <xf numFmtId="0" fontId="107" fillId="0" borderId="1" xfId="0" applyFont="1" applyFill="1" applyBorder="1" applyAlignment="1">
      <alignment vertical="center"/>
    </xf>
    <xf numFmtId="0" fontId="104" fillId="0" borderId="1" xfId="0" applyFont="1" applyFill="1" applyBorder="1" applyAlignment="1">
      <alignment horizontal="justify" vertical="top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tabSelected="1" view="pageBreakPreview" zoomScale="70" zoomScaleNormal="70" zoomScaleSheetLayoutView="70" workbookViewId="0">
      <pane ySplit="10" topLeftCell="A19" activePane="bottomLeft" state="frozen"/>
      <selection pane="bottomLeft" activeCell="D18" sqref="D18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6"/>
      <c r="D1" s="116"/>
      <c r="E1" s="116"/>
    </row>
    <row r="2" spans="1:11" s="64" customFormat="1" ht="105" customHeight="1" x14ac:dyDescent="0.25">
      <c r="A2" s="61"/>
      <c r="B2" s="61"/>
      <c r="C2" s="117" t="s">
        <v>348</v>
      </c>
      <c r="D2" s="117"/>
      <c r="E2" s="117"/>
    </row>
    <row r="3" spans="1:11" s="64" customFormat="1" ht="43.5" customHeight="1" x14ac:dyDescent="0.25">
      <c r="A3" s="61"/>
      <c r="B3" s="61"/>
      <c r="C3" s="117"/>
      <c r="D3" s="117"/>
      <c r="E3" s="117"/>
    </row>
    <row r="4" spans="1:11" s="64" customFormat="1" ht="95.25" customHeight="1" x14ac:dyDescent="0.25">
      <c r="A4" s="61"/>
      <c r="B4" s="61"/>
      <c r="C4" s="118" t="s">
        <v>400</v>
      </c>
      <c r="D4" s="117"/>
      <c r="E4" s="117"/>
    </row>
    <row r="5" spans="1:11" s="64" customFormat="1" ht="18.75" customHeight="1" x14ac:dyDescent="0.25">
      <c r="A5" s="61"/>
      <c r="B5" s="61"/>
      <c r="C5" s="117"/>
      <c r="D5" s="117"/>
      <c r="E5" s="11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9" t="s">
        <v>341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</row>
    <row r="9" spans="1:11" ht="33" customHeight="1" x14ac:dyDescent="0.25">
      <c r="A9" s="115"/>
      <c r="B9" s="115"/>
      <c r="C9" s="115"/>
      <c r="D9" s="115"/>
      <c r="E9" s="115"/>
    </row>
    <row r="10" spans="1:11" ht="54.75" customHeight="1" x14ac:dyDescent="0.25">
      <c r="A10" s="62" t="s">
        <v>317</v>
      </c>
      <c r="B10" s="63" t="s">
        <v>316</v>
      </c>
      <c r="C10" s="72" t="s">
        <v>349</v>
      </c>
      <c r="D10" s="72" t="s">
        <v>350</v>
      </c>
      <c r="E10" s="72" t="s">
        <v>351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f>C12+C15+C18</f>
        <v>5227641</v>
      </c>
      <c r="D11" s="75">
        <v>0</v>
      </c>
      <c r="E11" s="75">
        <v>0</v>
      </c>
    </row>
    <row r="12" spans="1:11" s="77" customFormat="1" ht="36" customHeight="1" x14ac:dyDescent="0.25">
      <c r="A12" s="109" t="s">
        <v>382</v>
      </c>
      <c r="B12" s="110" t="s">
        <v>383</v>
      </c>
      <c r="C12" s="103">
        <f>C13</f>
        <v>415000</v>
      </c>
      <c r="D12" s="103">
        <v>0</v>
      </c>
      <c r="E12" s="103">
        <v>0</v>
      </c>
    </row>
    <row r="13" spans="1:11" s="77" customFormat="1" ht="30.75" customHeight="1" x14ac:dyDescent="0.25">
      <c r="A13" s="106" t="s">
        <v>384</v>
      </c>
      <c r="B13" s="108" t="s">
        <v>385</v>
      </c>
      <c r="C13" s="105">
        <f>C14</f>
        <v>415000</v>
      </c>
      <c r="D13" s="105">
        <v>0</v>
      </c>
      <c r="E13" s="105">
        <v>0</v>
      </c>
    </row>
    <row r="14" spans="1:11" s="77" customFormat="1" ht="38.25" customHeight="1" x14ac:dyDescent="0.25">
      <c r="A14" s="106" t="s">
        <v>386</v>
      </c>
      <c r="B14" s="108" t="s">
        <v>387</v>
      </c>
      <c r="C14" s="105">
        <v>415000</v>
      </c>
      <c r="D14" s="105">
        <v>0</v>
      </c>
      <c r="E14" s="105">
        <v>0</v>
      </c>
    </row>
    <row r="15" spans="1:11" s="77" customFormat="1" ht="32.25" customHeight="1" x14ac:dyDescent="0.25">
      <c r="A15" s="109" t="s">
        <v>388</v>
      </c>
      <c r="B15" s="110" t="s">
        <v>389</v>
      </c>
      <c r="C15" s="103">
        <f>C16</f>
        <v>3512641</v>
      </c>
      <c r="D15" s="103">
        <v>0</v>
      </c>
      <c r="E15" s="103">
        <v>0</v>
      </c>
    </row>
    <row r="16" spans="1:11" s="77" customFormat="1" ht="22.5" customHeight="1" x14ac:dyDescent="0.25">
      <c r="A16" s="108" t="s">
        <v>390</v>
      </c>
      <c r="B16" s="107" t="s">
        <v>391</v>
      </c>
      <c r="C16" s="105">
        <f>C17</f>
        <v>3512641</v>
      </c>
      <c r="D16" s="105">
        <v>0</v>
      </c>
      <c r="E16" s="105">
        <v>0</v>
      </c>
    </row>
    <row r="17" spans="1:5" s="77" customFormat="1" ht="42.75" customHeight="1" x14ac:dyDescent="0.25">
      <c r="A17" s="108" t="s">
        <v>392</v>
      </c>
      <c r="B17" s="111" t="s">
        <v>393</v>
      </c>
      <c r="C17" s="104">
        <v>3512641</v>
      </c>
      <c r="D17" s="105">
        <v>0</v>
      </c>
      <c r="E17" s="105">
        <v>0</v>
      </c>
    </row>
    <row r="18" spans="1:5" s="77" customFormat="1" ht="33" customHeight="1" x14ac:dyDescent="0.25">
      <c r="A18" s="109" t="s">
        <v>394</v>
      </c>
      <c r="B18" s="113" t="s">
        <v>395</v>
      </c>
      <c r="C18" s="103">
        <f>C19</f>
        <v>1300000</v>
      </c>
      <c r="D18" s="103">
        <v>0</v>
      </c>
      <c r="E18" s="103">
        <v>0</v>
      </c>
    </row>
    <row r="19" spans="1:5" s="77" customFormat="1" ht="24.75" customHeight="1" x14ac:dyDescent="0.25">
      <c r="A19" s="108" t="s">
        <v>396</v>
      </c>
      <c r="B19" s="112" t="s">
        <v>397</v>
      </c>
      <c r="C19" s="105">
        <f>C20</f>
        <v>1300000</v>
      </c>
      <c r="D19" s="105">
        <v>0</v>
      </c>
      <c r="E19" s="105">
        <v>0</v>
      </c>
    </row>
    <row r="20" spans="1:5" s="77" customFormat="1" ht="24.75" customHeight="1" x14ac:dyDescent="0.25">
      <c r="A20" s="108" t="s">
        <v>398</v>
      </c>
      <c r="B20" s="108" t="s">
        <v>399</v>
      </c>
      <c r="C20" s="105">
        <v>1300000</v>
      </c>
      <c r="D20" s="105">
        <v>0</v>
      </c>
      <c r="E20" s="105">
        <v>0</v>
      </c>
    </row>
    <row r="21" spans="1:5" s="64" customFormat="1" ht="31.5" customHeight="1" x14ac:dyDescent="0.25">
      <c r="A21" s="78" t="s">
        <v>374</v>
      </c>
      <c r="B21" s="79" t="s">
        <v>318</v>
      </c>
      <c r="C21" s="100">
        <f>C22</f>
        <v>19249838.689999998</v>
      </c>
      <c r="D21" s="100">
        <v>0</v>
      </c>
      <c r="E21" s="100">
        <v>0</v>
      </c>
    </row>
    <row r="22" spans="1:5" s="64" customFormat="1" ht="38.25" customHeight="1" x14ac:dyDescent="0.25">
      <c r="A22" s="80" t="s">
        <v>324</v>
      </c>
      <c r="B22" s="69" t="s">
        <v>319</v>
      </c>
      <c r="C22" s="101">
        <f>C29+C32+C44</f>
        <v>19249838.689999998</v>
      </c>
      <c r="D22" s="101">
        <v>0</v>
      </c>
      <c r="E22" s="101">
        <v>0</v>
      </c>
    </row>
    <row r="23" spans="1:5" s="68" customFormat="1" ht="38.25" hidden="1" customHeight="1" x14ac:dyDescent="0.25">
      <c r="A23" s="70" t="s">
        <v>326</v>
      </c>
      <c r="B23" s="69" t="s">
        <v>325</v>
      </c>
      <c r="C23" s="102">
        <f>C24</f>
        <v>0</v>
      </c>
      <c r="D23" s="102">
        <v>0</v>
      </c>
      <c r="E23" s="102">
        <v>0</v>
      </c>
    </row>
    <row r="24" spans="1:5" s="68" customFormat="1" ht="38.25" hidden="1" customHeight="1" x14ac:dyDescent="0.25">
      <c r="A24" s="71" t="s">
        <v>336</v>
      </c>
      <c r="B24" s="69" t="s">
        <v>337</v>
      </c>
      <c r="C24" s="102">
        <f>C25</f>
        <v>0</v>
      </c>
      <c r="D24" s="102">
        <v>0</v>
      </c>
      <c r="E24" s="102">
        <v>0</v>
      </c>
    </row>
    <row r="25" spans="1:5" s="68" customFormat="1" ht="50.25" hidden="1" customHeight="1" x14ac:dyDescent="0.25">
      <c r="A25" s="71" t="s">
        <v>335</v>
      </c>
      <c r="B25" s="81" t="s">
        <v>338</v>
      </c>
      <c r="C25" s="102"/>
      <c r="D25" s="102">
        <v>0</v>
      </c>
      <c r="E25" s="102">
        <v>0</v>
      </c>
    </row>
    <row r="26" spans="1:5" s="64" customFormat="1" ht="37.5" hidden="1" customHeight="1" x14ac:dyDescent="0.25">
      <c r="A26" s="66" t="s">
        <v>327</v>
      </c>
      <c r="B26" s="82" t="s">
        <v>320</v>
      </c>
      <c r="C26" s="101">
        <f>C27</f>
        <v>0</v>
      </c>
      <c r="D26" s="101">
        <f t="shared" ref="D26:E26" si="0">D27</f>
        <v>0</v>
      </c>
      <c r="E26" s="101">
        <f t="shared" si="0"/>
        <v>0</v>
      </c>
    </row>
    <row r="27" spans="1:5" ht="57.75" hidden="1" customHeight="1" x14ac:dyDescent="0.2">
      <c r="A27" s="76" t="s">
        <v>331</v>
      </c>
      <c r="B27" s="67" t="s">
        <v>321</v>
      </c>
      <c r="C27" s="102">
        <f>C28</f>
        <v>0</v>
      </c>
      <c r="D27" s="102">
        <v>0</v>
      </c>
      <c r="E27" s="102">
        <v>0</v>
      </c>
    </row>
    <row r="28" spans="1:5" ht="84.75" hidden="1" customHeight="1" x14ac:dyDescent="0.2">
      <c r="A28" s="76" t="s">
        <v>332</v>
      </c>
      <c r="B28" s="67" t="s">
        <v>322</v>
      </c>
      <c r="C28" s="102"/>
      <c r="D28" s="102">
        <v>0</v>
      </c>
      <c r="E28" s="102">
        <v>0</v>
      </c>
    </row>
    <row r="29" spans="1:5" s="77" customFormat="1" ht="18.75" x14ac:dyDescent="0.3">
      <c r="A29" s="83" t="s">
        <v>371</v>
      </c>
      <c r="B29" s="92" t="s">
        <v>325</v>
      </c>
      <c r="C29" s="87">
        <f>C30</f>
        <v>8907052.4199999999</v>
      </c>
      <c r="D29" s="87">
        <v>0</v>
      </c>
      <c r="E29" s="87">
        <v>0</v>
      </c>
    </row>
    <row r="30" spans="1:5" s="77" customFormat="1" ht="37.5" x14ac:dyDescent="0.3">
      <c r="A30" s="83" t="s">
        <v>372</v>
      </c>
      <c r="B30" s="92" t="s">
        <v>369</v>
      </c>
      <c r="C30" s="87">
        <f>C31</f>
        <v>8907052.4199999999</v>
      </c>
      <c r="D30" s="87">
        <v>0</v>
      </c>
      <c r="E30" s="87">
        <v>0</v>
      </c>
    </row>
    <row r="31" spans="1:5" s="77" customFormat="1" ht="35.25" customHeight="1" x14ac:dyDescent="0.3">
      <c r="A31" s="83" t="s">
        <v>373</v>
      </c>
      <c r="B31" s="92" t="s">
        <v>370</v>
      </c>
      <c r="C31" s="87">
        <v>8907052.4199999999</v>
      </c>
      <c r="D31" s="87">
        <v>0</v>
      </c>
      <c r="E31" s="87">
        <v>0</v>
      </c>
    </row>
    <row r="32" spans="1:5" s="77" customFormat="1" ht="2.25" hidden="1" customHeight="1" x14ac:dyDescent="0.3">
      <c r="A32" s="84" t="s">
        <v>376</v>
      </c>
      <c r="B32" s="94" t="s">
        <v>361</v>
      </c>
      <c r="C32" s="88">
        <f>C33+C37</f>
        <v>0</v>
      </c>
      <c r="D32" s="88">
        <v>0</v>
      </c>
      <c r="E32" s="88">
        <v>0</v>
      </c>
    </row>
    <row r="33" spans="1:5" s="77" customFormat="1" ht="93.75" hidden="1" x14ac:dyDescent="0.3">
      <c r="A33" s="83" t="s">
        <v>379</v>
      </c>
      <c r="B33" s="92" t="s">
        <v>378</v>
      </c>
      <c r="C33" s="87">
        <f>C34</f>
        <v>0</v>
      </c>
      <c r="D33" s="87">
        <v>0</v>
      </c>
      <c r="E33" s="87">
        <v>0</v>
      </c>
    </row>
    <row r="34" spans="1:5" s="77" customFormat="1" ht="93.75" hidden="1" x14ac:dyDescent="0.3">
      <c r="A34" s="83" t="s">
        <v>380</v>
      </c>
      <c r="B34" s="92" t="s">
        <v>381</v>
      </c>
      <c r="C34" s="87"/>
      <c r="D34" s="87">
        <v>0</v>
      </c>
      <c r="E34" s="87">
        <v>0</v>
      </c>
    </row>
    <row r="35" spans="1:5" s="77" customFormat="1" ht="0.75" hidden="1" customHeight="1" x14ac:dyDescent="0.3">
      <c r="A35" s="83" t="s">
        <v>362</v>
      </c>
      <c r="B35" s="92" t="s">
        <v>364</v>
      </c>
      <c r="C35" s="87"/>
      <c r="D35" s="87">
        <v>0</v>
      </c>
      <c r="E35" s="87">
        <v>0</v>
      </c>
    </row>
    <row r="36" spans="1:5" s="77" customFormat="1" ht="37.5" hidden="1" x14ac:dyDescent="0.3">
      <c r="A36" s="83" t="s">
        <v>363</v>
      </c>
      <c r="B36" s="92" t="s">
        <v>364</v>
      </c>
      <c r="C36" s="87"/>
      <c r="D36" s="87">
        <v>0</v>
      </c>
      <c r="E36" s="87">
        <v>0</v>
      </c>
    </row>
    <row r="37" spans="1:5" s="77" customFormat="1" ht="33" hidden="1" customHeight="1" x14ac:dyDescent="0.3">
      <c r="A37" s="83" t="s">
        <v>366</v>
      </c>
      <c r="B37" s="92" t="s">
        <v>365</v>
      </c>
      <c r="C37" s="87">
        <f>C38</f>
        <v>0</v>
      </c>
      <c r="D37" s="87">
        <v>0</v>
      </c>
      <c r="E37" s="87">
        <v>0</v>
      </c>
    </row>
    <row r="38" spans="1:5" s="77" customFormat="1" ht="26.25" hidden="1" customHeight="1" x14ac:dyDescent="0.3">
      <c r="A38" s="83" t="s">
        <v>367</v>
      </c>
      <c r="B38" s="92" t="s">
        <v>368</v>
      </c>
      <c r="C38" s="87"/>
      <c r="D38" s="87">
        <v>0</v>
      </c>
      <c r="E38" s="87">
        <v>0</v>
      </c>
    </row>
    <row r="39" spans="1:5" s="77" customFormat="1" ht="18.75" hidden="1" x14ac:dyDescent="0.3">
      <c r="A39" s="84" t="s">
        <v>375</v>
      </c>
      <c r="B39" s="94" t="s">
        <v>352</v>
      </c>
      <c r="C39" s="88"/>
      <c r="D39" s="88"/>
      <c r="E39" s="88"/>
    </row>
    <row r="40" spans="1:5" s="77" customFormat="1" ht="37.5" hidden="1" x14ac:dyDescent="0.3">
      <c r="A40" s="83" t="s">
        <v>355</v>
      </c>
      <c r="B40" s="92" t="s">
        <v>354</v>
      </c>
      <c r="C40" s="87"/>
      <c r="D40" s="87"/>
      <c r="E40" s="87"/>
    </row>
    <row r="41" spans="1:5" s="77" customFormat="1" ht="7.5" hidden="1" customHeight="1" x14ac:dyDescent="0.3">
      <c r="A41" s="83" t="s">
        <v>356</v>
      </c>
      <c r="B41" s="92" t="s">
        <v>353</v>
      </c>
      <c r="C41" s="87"/>
      <c r="D41" s="87"/>
      <c r="E41" s="87"/>
    </row>
    <row r="42" spans="1:5" s="77" customFormat="1" ht="56.25" hidden="1" x14ac:dyDescent="0.3">
      <c r="A42" s="83" t="s">
        <v>359</v>
      </c>
      <c r="B42" s="92" t="s">
        <v>360</v>
      </c>
      <c r="C42" s="87"/>
      <c r="D42" s="87">
        <v>0</v>
      </c>
      <c r="E42" s="87">
        <v>0</v>
      </c>
    </row>
    <row r="43" spans="1:5" s="77" customFormat="1" ht="56.25" hidden="1" x14ac:dyDescent="0.3">
      <c r="A43" s="83" t="s">
        <v>358</v>
      </c>
      <c r="B43" s="92" t="s">
        <v>357</v>
      </c>
      <c r="C43" s="87"/>
      <c r="D43" s="87">
        <v>0</v>
      </c>
      <c r="E43" s="87">
        <v>0</v>
      </c>
    </row>
    <row r="44" spans="1:5" ht="45.75" customHeight="1" x14ac:dyDescent="0.3">
      <c r="A44" s="95" t="s">
        <v>377</v>
      </c>
      <c r="B44" s="94" t="s">
        <v>328</v>
      </c>
      <c r="C44" s="88">
        <f>C45</f>
        <v>10342786.27</v>
      </c>
      <c r="D44" s="87">
        <f t="shared" ref="D44:E44" si="1">D45</f>
        <v>0</v>
      </c>
      <c r="E44" s="87">
        <f t="shared" si="1"/>
        <v>0</v>
      </c>
    </row>
    <row r="45" spans="1:5" ht="45" customHeight="1" x14ac:dyDescent="0.3">
      <c r="A45" s="85" t="s">
        <v>333</v>
      </c>
      <c r="B45" s="92" t="s">
        <v>329</v>
      </c>
      <c r="C45" s="87">
        <f>C46</f>
        <v>10342786.27</v>
      </c>
      <c r="D45" s="87">
        <f>D46</f>
        <v>0</v>
      </c>
      <c r="E45" s="87">
        <f>E46</f>
        <v>0</v>
      </c>
    </row>
    <row r="46" spans="1:5" ht="40.5" customHeight="1" x14ac:dyDescent="0.3">
      <c r="A46" s="86" t="s">
        <v>334</v>
      </c>
      <c r="B46" s="96" t="s">
        <v>330</v>
      </c>
      <c r="C46" s="89">
        <v>10342786.27</v>
      </c>
      <c r="D46" s="89">
        <v>0</v>
      </c>
      <c r="E46" s="89">
        <v>0</v>
      </c>
    </row>
    <row r="47" spans="1:5" s="68" customFormat="1" ht="35.25" hidden="1" customHeight="1" x14ac:dyDescent="0.3">
      <c r="A47" s="84" t="s">
        <v>346</v>
      </c>
      <c r="B47" s="97" t="s">
        <v>342</v>
      </c>
      <c r="C47" s="90">
        <f>C48</f>
        <v>0</v>
      </c>
      <c r="D47" s="90">
        <v>0</v>
      </c>
      <c r="E47" s="90">
        <v>0</v>
      </c>
    </row>
    <row r="48" spans="1:5" s="68" customFormat="1" ht="56.25" hidden="1" x14ac:dyDescent="0.3">
      <c r="A48" s="83" t="s">
        <v>347</v>
      </c>
      <c r="B48" s="96" t="s">
        <v>343</v>
      </c>
      <c r="C48" s="89">
        <f>C49</f>
        <v>0</v>
      </c>
      <c r="D48" s="89">
        <v>0</v>
      </c>
      <c r="E48" s="89">
        <v>0</v>
      </c>
    </row>
    <row r="49" spans="1:5" s="68" customFormat="1" ht="56.25" hidden="1" x14ac:dyDescent="0.3">
      <c r="A49" s="83" t="s">
        <v>345</v>
      </c>
      <c r="B49" s="96" t="s">
        <v>344</v>
      </c>
      <c r="C49" s="89">
        <v>0</v>
      </c>
      <c r="D49" s="89">
        <v>0</v>
      </c>
      <c r="E49" s="89">
        <v>0</v>
      </c>
    </row>
    <row r="50" spans="1:5" s="68" customFormat="1" ht="35.25" customHeight="1" x14ac:dyDescent="0.3">
      <c r="A50" s="83"/>
      <c r="B50" s="92"/>
      <c r="C50" s="93"/>
      <c r="D50" s="93"/>
      <c r="E50" s="93"/>
    </row>
    <row r="51" spans="1:5" ht="22.5" customHeight="1" x14ac:dyDescent="0.25">
      <c r="A51" s="114" t="s">
        <v>323</v>
      </c>
      <c r="B51" s="114"/>
      <c r="C51" s="91">
        <f>C21+C11</f>
        <v>24477479.689999998</v>
      </c>
      <c r="D51" s="91">
        <f t="shared" ref="D51:E51" si="2">D21+D11</f>
        <v>0</v>
      </c>
      <c r="E51" s="91">
        <f t="shared" si="2"/>
        <v>0</v>
      </c>
    </row>
    <row r="52" spans="1:5" ht="22.5" customHeight="1" x14ac:dyDescent="0.25">
      <c r="A52" s="98"/>
      <c r="B52" s="98"/>
      <c r="C52" s="99"/>
      <c r="D52" s="98"/>
      <c r="E52" s="98"/>
    </row>
    <row r="53" spans="1:5" x14ac:dyDescent="0.25">
      <c r="A53" s="64"/>
      <c r="B53" s="64"/>
    </row>
  </sheetData>
  <autoFilter ref="A10:E10"/>
  <sortState ref="A265:L276">
    <sortCondition ref="A265:A276"/>
  </sortState>
  <mergeCells count="6">
    <mergeCell ref="A51:B51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3" t="s">
        <v>313</v>
      </c>
      <c r="B1" s="123"/>
      <c r="C1" s="123"/>
      <c r="D1" s="123"/>
      <c r="E1" s="123"/>
      <c r="F1" s="123"/>
      <c r="G1" s="123"/>
      <c r="H1" s="123"/>
      <c r="I1" s="12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2" t="s">
        <v>279</v>
      </c>
      <c r="B3" s="122"/>
      <c r="C3" s="122"/>
      <c r="D3" s="122"/>
      <c r="E3" s="122"/>
      <c r="F3" s="122"/>
      <c r="G3" s="122"/>
      <c r="H3" s="122"/>
      <c r="I3" s="122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2" t="s">
        <v>280</v>
      </c>
      <c r="B6" s="122"/>
      <c r="C6" s="122"/>
      <c r="D6" s="122"/>
      <c r="E6" s="122"/>
      <c r="F6" s="122"/>
      <c r="G6" s="122"/>
      <c r="H6" s="122"/>
      <c r="I6" s="122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2" t="s">
        <v>281</v>
      </c>
      <c r="B8" s="122"/>
      <c r="C8" s="122"/>
      <c r="D8" s="122"/>
      <c r="E8" s="122"/>
      <c r="F8" s="122"/>
      <c r="G8" s="122"/>
      <c r="H8" s="122"/>
      <c r="I8" s="122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2" t="s">
        <v>282</v>
      </c>
      <c r="B11" s="122"/>
      <c r="C11" s="122"/>
      <c r="D11" s="122"/>
      <c r="E11" s="122"/>
      <c r="F11" s="122"/>
      <c r="G11" s="122"/>
      <c r="H11" s="122"/>
      <c r="I11" s="122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2" t="s">
        <v>283</v>
      </c>
      <c r="B24" s="122"/>
      <c r="C24" s="122"/>
      <c r="D24" s="122"/>
      <c r="E24" s="122"/>
      <c r="F24" s="122"/>
      <c r="G24" s="122"/>
      <c r="H24" s="122"/>
      <c r="I24" s="122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2" t="s">
        <v>284</v>
      </c>
      <c r="B29" s="122"/>
      <c r="C29" s="122"/>
      <c r="D29" s="122"/>
      <c r="E29" s="122"/>
      <c r="F29" s="122"/>
      <c r="G29" s="122"/>
      <c r="H29" s="122"/>
      <c r="I29" s="122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2" t="s">
        <v>285</v>
      </c>
      <c r="B37" s="122"/>
      <c r="C37" s="122"/>
      <c r="D37" s="122"/>
      <c r="E37" s="122"/>
      <c r="F37" s="122"/>
      <c r="G37" s="122"/>
      <c r="H37" s="122"/>
      <c r="I37" s="122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2" t="s">
        <v>286</v>
      </c>
      <c r="B46" s="122"/>
      <c r="C46" s="122"/>
      <c r="D46" s="122"/>
      <c r="E46" s="122"/>
      <c r="F46" s="122"/>
      <c r="G46" s="122"/>
      <c r="H46" s="122"/>
      <c r="I46" s="122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2" t="s">
        <v>287</v>
      </c>
      <c r="B49" s="122"/>
      <c r="C49" s="122"/>
      <c r="D49" s="122"/>
      <c r="E49" s="122"/>
      <c r="F49" s="122"/>
      <c r="G49" s="122"/>
      <c r="H49" s="122"/>
      <c r="I49" s="122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2" t="s">
        <v>288</v>
      </c>
      <c r="B56" s="122"/>
      <c r="C56" s="122"/>
      <c r="D56" s="122"/>
      <c r="E56" s="122"/>
      <c r="F56" s="122"/>
      <c r="G56" s="122"/>
      <c r="H56" s="122"/>
      <c r="I56" s="122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2" t="s">
        <v>289</v>
      </c>
      <c r="B62" s="122"/>
      <c r="C62" s="122"/>
      <c r="D62" s="122"/>
      <c r="E62" s="122"/>
      <c r="F62" s="122"/>
      <c r="G62" s="122"/>
      <c r="H62" s="122"/>
      <c r="I62" s="122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2" t="s">
        <v>290</v>
      </c>
      <c r="B65" s="122"/>
      <c r="C65" s="122"/>
      <c r="D65" s="122"/>
      <c r="E65" s="122"/>
      <c r="F65" s="122"/>
      <c r="G65" s="122"/>
      <c r="H65" s="122"/>
      <c r="I65" s="122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0" t="s">
        <v>314</v>
      </c>
      <c r="B68" s="120"/>
      <c r="C68" s="12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1" t="s">
        <v>315</v>
      </c>
      <c r="B69" s="121"/>
      <c r="C69" s="12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2025-05-20T12:01:03Z</cp:lastPrinted>
  <dcterms:created xsi:type="dcterms:W3CDTF">2018-12-25T15:55:39Z</dcterms:created>
  <dcterms:modified xsi:type="dcterms:W3CDTF">2025-05-20T12:01:05Z</dcterms:modified>
</cp:coreProperties>
</file>